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tabRatio="992"/>
  </bookViews>
  <sheets>
    <sheet name="Temas PIB" sheetId="31" r:id="rId1"/>
    <sheet name="Resumen" sheetId="29" r:id="rId2"/>
    <sheet name="Total" sheetId="1" r:id="rId3"/>
    <sheet name="Agricultura" sheetId="2" r:id="rId4"/>
    <sheet name="Minería" sheetId="3" r:id="rId5"/>
    <sheet name="Electricidad" sheetId="4" r:id="rId6"/>
    <sheet name="Construcción" sheetId="5" r:id="rId7"/>
    <sheet name="IndManufact" sheetId="6" r:id="rId8"/>
    <sheet name="Comercio mayor" sheetId="7" r:id="rId9"/>
    <sheet name="Comercio menor" sheetId="35" r:id="rId10"/>
    <sheet name="Transporte" sheetId="8" r:id="rId11"/>
    <sheet name="Medios Masivos" sheetId="9" r:id="rId12"/>
    <sheet name="Serv Financ" sheetId="10" r:id="rId13"/>
    <sheet name="Serv Inmobil" sheetId="11" r:id="rId14"/>
    <sheet name="Serv.Profesionales" sheetId="12" r:id="rId15"/>
    <sheet name="Coorporativos" sheetId="13" r:id="rId16"/>
    <sheet name="Serv.Apoyo negoc." sheetId="14" r:id="rId17"/>
    <sheet name="Serv.Educativos" sheetId="15" r:id="rId18"/>
    <sheet name="Serv Salud" sheetId="16" r:id="rId19"/>
    <sheet name="Serv.Esparci." sheetId="17" r:id="rId20"/>
    <sheet name="Serv.Alojamiento" sheetId="18" r:id="rId21"/>
    <sheet name="Otros Serv" sheetId="19" r:id="rId22"/>
    <sheet name="Actividades legislativas" sheetId="34" r:id="rId23"/>
  </sheets>
  <calcPr calcId="145621"/>
</workbook>
</file>

<file path=xl/calcChain.xml><?xml version="1.0" encoding="utf-8"?>
<calcChain xmlns="http://schemas.openxmlformats.org/spreadsheetml/2006/main">
  <c r="AB38" i="3" l="1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38" i="35"/>
  <c r="AB37" i="35"/>
  <c r="AB36" i="35"/>
  <c r="AB35" i="35"/>
  <c r="AB34" i="35"/>
  <c r="AB33" i="35"/>
  <c r="AB32" i="35"/>
  <c r="AB31" i="35"/>
  <c r="AB30" i="35"/>
  <c r="AB29" i="35"/>
  <c r="AB28" i="35"/>
  <c r="AB27" i="35"/>
  <c r="AB26" i="35"/>
  <c r="AB25" i="35"/>
  <c r="AB24" i="35"/>
  <c r="AB23" i="35"/>
  <c r="AB22" i="35"/>
  <c r="AB21" i="35"/>
  <c r="AB20" i="35"/>
  <c r="AB19" i="35"/>
  <c r="AB18" i="35"/>
  <c r="AB17" i="35"/>
  <c r="AB16" i="35"/>
  <c r="AB15" i="35"/>
  <c r="AB14" i="35"/>
  <c r="AB13" i="35"/>
  <c r="AB12" i="35"/>
  <c r="AB11" i="35"/>
  <c r="AB10" i="35"/>
  <c r="AB9" i="35"/>
  <c r="AB8" i="35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38" i="11"/>
  <c r="AB37" i="11"/>
  <c r="AB36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3"/>
  <c r="AB7" i="4"/>
  <c r="AB7" i="5"/>
  <c r="AB7" i="6"/>
  <c r="AB7" i="7"/>
  <c r="AB7" i="35"/>
  <c r="AB7" i="8"/>
  <c r="AB7" i="9"/>
  <c r="AB7" i="10"/>
  <c r="AB7" i="11"/>
  <c r="AB7" i="12"/>
  <c r="AB7" i="13"/>
  <c r="AB7" i="14"/>
  <c r="AB7" i="2"/>
  <c r="AB38" i="15"/>
  <c r="AB37" i="15"/>
  <c r="AB36" i="15"/>
  <c r="AB35" i="15"/>
  <c r="AB34" i="15"/>
  <c r="AB33" i="15"/>
  <c r="AB32" i="15"/>
  <c r="AB31" i="15"/>
  <c r="AB30" i="15"/>
  <c r="AB29" i="15"/>
  <c r="AB28" i="15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B8" i="15"/>
  <c r="AB7" i="15"/>
  <c r="AB38" i="16"/>
  <c r="AB37" i="16"/>
  <c r="AB36" i="16"/>
  <c r="AB35" i="16"/>
  <c r="AB34" i="16"/>
  <c r="AB33" i="16"/>
  <c r="AB32" i="16"/>
  <c r="AB31" i="16"/>
  <c r="AB30" i="16"/>
  <c r="AB29" i="16"/>
  <c r="AB28" i="16"/>
  <c r="AB27" i="16"/>
  <c r="AB26" i="16"/>
  <c r="AB25" i="16"/>
  <c r="AB24" i="16"/>
  <c r="AB23" i="16"/>
  <c r="AB22" i="16"/>
  <c r="AB21" i="16"/>
  <c r="AB20" i="16"/>
  <c r="AB19" i="16"/>
  <c r="AB18" i="16"/>
  <c r="AB17" i="16"/>
  <c r="AB16" i="16"/>
  <c r="AB15" i="16"/>
  <c r="AB14" i="16"/>
  <c r="AB13" i="16"/>
  <c r="AB12" i="16"/>
  <c r="AB11" i="16"/>
  <c r="AB10" i="16"/>
  <c r="AB9" i="16"/>
  <c r="AB8" i="16"/>
  <c r="AB7" i="16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AB8" i="17"/>
  <c r="AB7" i="17"/>
  <c r="AE38" i="18"/>
  <c r="AE37" i="18"/>
  <c r="AE36" i="18"/>
  <c r="AE35" i="18"/>
  <c r="AE34" i="18"/>
  <c r="AE33" i="18"/>
  <c r="AE32" i="18"/>
  <c r="AE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B38" i="18"/>
  <c r="AB37" i="18"/>
  <c r="AB36" i="18"/>
  <c r="AB35" i="18"/>
  <c r="AB34" i="18"/>
  <c r="AB33" i="18"/>
  <c r="AB32" i="18"/>
  <c r="AB31" i="18"/>
  <c r="AB30" i="18"/>
  <c r="AB29" i="18"/>
  <c r="AB28" i="18"/>
  <c r="AB27" i="18"/>
  <c r="AB26" i="18"/>
  <c r="AB25" i="18"/>
  <c r="AB24" i="18"/>
  <c r="AB23" i="18"/>
  <c r="AB22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B8" i="18"/>
  <c r="AE7" i="18"/>
  <c r="AB7" i="18"/>
  <c r="AB38" i="19"/>
  <c r="AB37" i="19"/>
  <c r="AB36" i="19"/>
  <c r="AB35" i="19"/>
  <c r="AB34" i="19"/>
  <c r="AB33" i="19"/>
  <c r="AB32" i="19"/>
  <c r="AB31" i="19"/>
  <c r="AB30" i="19"/>
  <c r="AB29" i="19"/>
  <c r="AB28" i="19"/>
  <c r="AB27" i="19"/>
  <c r="AB26" i="19"/>
  <c r="AB25" i="19"/>
  <c r="AB24" i="19"/>
  <c r="AB23" i="19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AB10" i="19"/>
  <c r="AB9" i="19"/>
  <c r="AB8" i="19"/>
  <c r="AB7" i="19"/>
  <c r="AB38" i="34"/>
  <c r="AB37" i="34"/>
  <c r="AB36" i="34"/>
  <c r="AB35" i="34"/>
  <c r="AB34" i="34"/>
  <c r="AB33" i="34"/>
  <c r="AB32" i="34"/>
  <c r="AB31" i="34"/>
  <c r="AB30" i="34"/>
  <c r="AB29" i="34"/>
  <c r="AB28" i="34"/>
  <c r="AB27" i="34"/>
  <c r="AB26" i="34"/>
  <c r="AB25" i="34"/>
  <c r="AB24" i="34"/>
  <c r="AB23" i="34"/>
  <c r="AB22" i="34"/>
  <c r="AB21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AB8" i="34"/>
  <c r="AB7" i="34"/>
  <c r="AD39" i="18"/>
  <c r="AF38" i="18"/>
  <c r="AF36" i="4"/>
  <c r="AF28" i="4"/>
  <c r="AF20" i="4"/>
  <c r="AF12" i="4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38" i="11"/>
  <c r="AF37" i="11"/>
  <c r="AF36" i="11"/>
  <c r="AF35" i="11"/>
  <c r="AF34" i="11"/>
  <c r="AF33" i="11"/>
  <c r="AF32" i="11"/>
  <c r="AF31" i="11"/>
  <c r="AF30" i="11"/>
  <c r="AF29" i="11"/>
  <c r="AF28" i="11"/>
  <c r="AF27" i="11"/>
  <c r="AF26" i="11"/>
  <c r="AF25" i="11"/>
  <c r="AF24" i="11"/>
  <c r="AF23" i="11"/>
  <c r="AF22" i="11"/>
  <c r="AF21" i="11"/>
  <c r="AF20" i="11"/>
  <c r="AF19" i="11"/>
  <c r="AF18" i="11"/>
  <c r="AF17" i="11"/>
  <c r="AF16" i="11"/>
  <c r="AF15" i="11"/>
  <c r="AF14" i="11"/>
  <c r="AF13" i="11"/>
  <c r="AF12" i="11"/>
  <c r="AF11" i="11"/>
  <c r="AF10" i="11"/>
  <c r="AF9" i="11"/>
  <c r="AF8" i="11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38" i="16"/>
  <c r="AF37" i="16"/>
  <c r="AF36" i="16"/>
  <c r="AF35" i="16"/>
  <c r="AF34" i="16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1" i="16"/>
  <c r="AF10" i="16"/>
  <c r="AF9" i="16"/>
  <c r="AF8" i="16"/>
  <c r="AF38" i="2"/>
  <c r="AF37" i="2"/>
  <c r="AF30" i="2"/>
  <c r="AF29" i="2"/>
  <c r="AF22" i="2"/>
  <c r="AF21" i="2"/>
  <c r="AF14" i="2"/>
  <c r="AF13" i="2"/>
  <c r="AF7" i="5"/>
  <c r="AF7" i="7"/>
  <c r="AF7" i="8"/>
  <c r="AF7" i="9"/>
  <c r="AF7" i="11"/>
  <c r="AF7" i="14"/>
  <c r="AF7" i="16"/>
  <c r="AF7" i="2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38" i="35"/>
  <c r="AE37" i="35"/>
  <c r="AE36" i="35"/>
  <c r="AE35" i="35"/>
  <c r="AE34" i="35"/>
  <c r="AE33" i="35"/>
  <c r="AE32" i="35"/>
  <c r="AE31" i="35"/>
  <c r="AE30" i="35"/>
  <c r="AE29" i="35"/>
  <c r="AE28" i="35"/>
  <c r="AE27" i="35"/>
  <c r="AE26" i="35"/>
  <c r="AE25" i="35"/>
  <c r="AE24" i="35"/>
  <c r="AE23" i="35"/>
  <c r="AE22" i="35"/>
  <c r="AE21" i="35"/>
  <c r="AE20" i="35"/>
  <c r="AE19" i="35"/>
  <c r="AE18" i="35"/>
  <c r="AE17" i="35"/>
  <c r="AE16" i="35"/>
  <c r="AE15" i="35"/>
  <c r="AE14" i="35"/>
  <c r="AE13" i="35"/>
  <c r="AE12" i="35"/>
  <c r="AE11" i="35"/>
  <c r="AE10" i="35"/>
  <c r="AE9" i="35"/>
  <c r="AE8" i="35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38" i="12"/>
  <c r="AE37" i="12"/>
  <c r="AE36" i="12"/>
  <c r="AE35" i="12"/>
  <c r="AE34" i="12"/>
  <c r="AE33" i="12"/>
  <c r="AE32" i="12"/>
  <c r="AE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E8" i="12"/>
  <c r="AE38" i="13"/>
  <c r="AE37" i="13"/>
  <c r="AE36" i="13"/>
  <c r="AE35" i="13"/>
  <c r="AE34" i="13"/>
  <c r="AE33" i="13"/>
  <c r="AE32" i="13"/>
  <c r="AE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E38" i="15"/>
  <c r="AE37" i="15"/>
  <c r="AE36" i="15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38" i="16"/>
  <c r="AE37" i="16"/>
  <c r="AE36" i="16"/>
  <c r="AE35" i="16"/>
  <c r="AE34" i="16"/>
  <c r="AE33" i="16"/>
  <c r="AE32" i="16"/>
  <c r="AE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5" i="16"/>
  <c r="AE14" i="16"/>
  <c r="AE13" i="16"/>
  <c r="AE12" i="16"/>
  <c r="AE11" i="16"/>
  <c r="AE10" i="16"/>
  <c r="AE9" i="16"/>
  <c r="AE8" i="16"/>
  <c r="AE38" i="17"/>
  <c r="AE37" i="17"/>
  <c r="AE36" i="17"/>
  <c r="AE35" i="17"/>
  <c r="AE34" i="17"/>
  <c r="AE33" i="17"/>
  <c r="AE32" i="17"/>
  <c r="AE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38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10" i="19"/>
  <c r="AE9" i="19"/>
  <c r="AE8" i="19"/>
  <c r="AE38" i="34"/>
  <c r="AE37" i="34"/>
  <c r="AE36" i="34"/>
  <c r="AE35" i="34"/>
  <c r="AE34" i="34"/>
  <c r="AE33" i="34"/>
  <c r="AE32" i="34"/>
  <c r="AE31" i="34"/>
  <c r="AE30" i="34"/>
  <c r="AE29" i="34"/>
  <c r="AE28" i="34"/>
  <c r="AE27" i="34"/>
  <c r="AE26" i="34"/>
  <c r="AE25" i="34"/>
  <c r="AE24" i="34"/>
  <c r="AE23" i="34"/>
  <c r="AE22" i="34"/>
  <c r="AE21" i="34"/>
  <c r="AE20" i="34"/>
  <c r="AE19" i="34"/>
  <c r="AE18" i="34"/>
  <c r="AE17" i="34"/>
  <c r="AE16" i="34"/>
  <c r="AE15" i="34"/>
  <c r="AE14" i="34"/>
  <c r="AE13" i="34"/>
  <c r="AE12" i="34"/>
  <c r="AE11" i="34"/>
  <c r="AE10" i="34"/>
  <c r="AE9" i="34"/>
  <c r="AE8" i="34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3"/>
  <c r="AE7" i="4"/>
  <c r="AE7" i="5"/>
  <c r="AE7" i="6"/>
  <c r="AE7" i="7"/>
  <c r="AE7" i="35"/>
  <c r="AE7" i="8"/>
  <c r="AE7" i="9"/>
  <c r="AE7" i="10"/>
  <c r="AE7" i="11"/>
  <c r="AE7" i="12"/>
  <c r="AE7" i="13"/>
  <c r="AE7" i="14"/>
  <c r="AE7" i="15"/>
  <c r="AE7" i="16"/>
  <c r="AE7" i="17"/>
  <c r="AE7" i="19"/>
  <c r="AE7" i="34"/>
  <c r="AE7" i="2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F6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D38" i="1"/>
  <c r="AF34" i="1"/>
  <c r="AD39" i="2"/>
  <c r="AF36" i="2"/>
  <c r="AD39" i="3"/>
  <c r="AF37" i="3"/>
  <c r="AD39" i="4"/>
  <c r="AF35" i="4"/>
  <c r="AD39" i="6"/>
  <c r="AF34" i="6"/>
  <c r="AD39" i="7"/>
  <c r="AD39" i="35"/>
  <c r="AF32" i="35"/>
  <c r="AD39" i="8"/>
  <c r="AD39" i="9"/>
  <c r="AD39" i="10"/>
  <c r="AF37" i="10"/>
  <c r="AD39" i="11"/>
  <c r="AD39" i="12"/>
  <c r="AF35" i="12"/>
  <c r="AD39" i="13"/>
  <c r="AF34" i="13"/>
  <c r="AD39" i="14"/>
  <c r="AD39" i="15"/>
  <c r="AF32" i="15"/>
  <c r="AD39" i="16"/>
  <c r="AD39" i="17"/>
  <c r="AF31" i="17"/>
  <c r="AD39" i="19"/>
  <c r="AF38" i="19"/>
  <c r="AD39" i="34"/>
  <c r="AF37" i="34"/>
  <c r="AD39" i="5"/>
  <c r="U26" i="29"/>
  <c r="X26" i="29"/>
  <c r="I38" i="1"/>
  <c r="R26" i="29"/>
  <c r="O26" i="29"/>
  <c r="L26" i="29"/>
  <c r="I26" i="29"/>
  <c r="B26" i="29"/>
  <c r="C26" i="29"/>
  <c r="D26" i="29"/>
  <c r="E26" i="29"/>
  <c r="F26" i="29"/>
  <c r="G26" i="29"/>
  <c r="H26" i="29"/>
  <c r="B39" i="18"/>
  <c r="C39" i="18"/>
  <c r="D39" i="18"/>
  <c r="E39" i="18"/>
  <c r="F39" i="18"/>
  <c r="G39" i="18"/>
  <c r="H39" i="18"/>
  <c r="I39" i="18"/>
  <c r="K39" i="18"/>
  <c r="L39" i="18"/>
  <c r="N39" i="18"/>
  <c r="O39" i="18"/>
  <c r="Q39" i="18"/>
  <c r="R39" i="18"/>
  <c r="T39" i="18"/>
  <c r="U39" i="18"/>
  <c r="W39" i="18"/>
  <c r="X39" i="18"/>
  <c r="Z39" i="18"/>
  <c r="AA39" i="18"/>
  <c r="AC39" i="18"/>
  <c r="B38" i="1"/>
  <c r="C38" i="1"/>
  <c r="D38" i="1"/>
  <c r="E38" i="1"/>
  <c r="F38" i="1"/>
  <c r="G38" i="1"/>
  <c r="H38" i="1"/>
  <c r="K38" i="1"/>
  <c r="L38" i="1"/>
  <c r="N38" i="1"/>
  <c r="O38" i="1"/>
  <c r="Q38" i="1"/>
  <c r="R38" i="1"/>
  <c r="T38" i="1"/>
  <c r="U38" i="1"/>
  <c r="W38" i="1"/>
  <c r="X38" i="1"/>
  <c r="Z38" i="1"/>
  <c r="AA38" i="1"/>
  <c r="AC38" i="1"/>
  <c r="B39" i="2"/>
  <c r="C39" i="2"/>
  <c r="D39" i="2"/>
  <c r="E39" i="2"/>
  <c r="F39" i="2"/>
  <c r="G39" i="2"/>
  <c r="H39" i="2"/>
  <c r="I39" i="2"/>
  <c r="K39" i="2"/>
  <c r="L39" i="2"/>
  <c r="N39" i="2"/>
  <c r="O39" i="2"/>
  <c r="Q39" i="2"/>
  <c r="R39" i="2"/>
  <c r="T39" i="2"/>
  <c r="U39" i="2"/>
  <c r="W39" i="2"/>
  <c r="X39" i="2"/>
  <c r="Z39" i="2"/>
  <c r="AA39" i="2"/>
  <c r="AC39" i="2"/>
  <c r="AC39" i="35"/>
  <c r="AA39" i="35"/>
  <c r="Z39" i="35"/>
  <c r="X39" i="35"/>
  <c r="W39" i="35"/>
  <c r="U39" i="35"/>
  <c r="T39" i="35"/>
  <c r="R39" i="35"/>
  <c r="Q39" i="35"/>
  <c r="O39" i="35"/>
  <c r="N39" i="35"/>
  <c r="L39" i="35"/>
  <c r="K39" i="35"/>
  <c r="I39" i="35"/>
  <c r="H39" i="35"/>
  <c r="G39" i="35"/>
  <c r="F39" i="35"/>
  <c r="E39" i="35"/>
  <c r="D39" i="35"/>
  <c r="C39" i="35"/>
  <c r="B39" i="35"/>
  <c r="AA39" i="34"/>
  <c r="AA39" i="19"/>
  <c r="AA39" i="17"/>
  <c r="AA39" i="16"/>
  <c r="AA39" i="15"/>
  <c r="AA39" i="14"/>
  <c r="AA39" i="13"/>
  <c r="AA39" i="12"/>
  <c r="AA39" i="11"/>
  <c r="AA39" i="10"/>
  <c r="AA39" i="9"/>
  <c r="AA39" i="8"/>
  <c r="AA39" i="7"/>
  <c r="AA39" i="6"/>
  <c r="AA39" i="5"/>
  <c r="AA39" i="4"/>
  <c r="AA39" i="3"/>
  <c r="X39" i="34"/>
  <c r="X39" i="19"/>
  <c r="X39" i="17"/>
  <c r="X39" i="16"/>
  <c r="X39" i="15"/>
  <c r="X39" i="14"/>
  <c r="X39" i="13"/>
  <c r="X39" i="12"/>
  <c r="X39" i="11"/>
  <c r="X39" i="10"/>
  <c r="X39" i="9"/>
  <c r="X39" i="8"/>
  <c r="X39" i="7"/>
  <c r="X39" i="6"/>
  <c r="X39" i="5"/>
  <c r="X39" i="4"/>
  <c r="X39" i="3"/>
  <c r="U39" i="34"/>
  <c r="U39" i="19"/>
  <c r="U39" i="17"/>
  <c r="U39" i="16"/>
  <c r="U39" i="15"/>
  <c r="U39" i="14"/>
  <c r="U39" i="13"/>
  <c r="U39" i="12"/>
  <c r="U39" i="11"/>
  <c r="U39" i="10"/>
  <c r="U39" i="9"/>
  <c r="U39" i="8"/>
  <c r="U39" i="7"/>
  <c r="U39" i="6"/>
  <c r="U39" i="5"/>
  <c r="U39" i="4"/>
  <c r="U39" i="3"/>
  <c r="R39" i="34"/>
  <c r="R39" i="19"/>
  <c r="R39" i="17"/>
  <c r="R39" i="16"/>
  <c r="R39" i="15"/>
  <c r="R39" i="14"/>
  <c r="R39" i="13"/>
  <c r="R39" i="12"/>
  <c r="R39" i="11"/>
  <c r="R39" i="10"/>
  <c r="R39" i="9"/>
  <c r="R39" i="8"/>
  <c r="R39" i="7"/>
  <c r="R39" i="6"/>
  <c r="R39" i="5"/>
  <c r="R39" i="4"/>
  <c r="R39" i="3"/>
  <c r="O39" i="34"/>
  <c r="O39" i="19"/>
  <c r="O39" i="17"/>
  <c r="O39" i="16"/>
  <c r="O39" i="15"/>
  <c r="O39" i="14"/>
  <c r="O39" i="13"/>
  <c r="O39" i="12"/>
  <c r="O39" i="11"/>
  <c r="O39" i="10"/>
  <c r="O39" i="9"/>
  <c r="O39" i="8"/>
  <c r="O39" i="7"/>
  <c r="O39" i="6"/>
  <c r="O39" i="5"/>
  <c r="O39" i="4"/>
  <c r="O39" i="3"/>
  <c r="L39" i="34"/>
  <c r="L39" i="19"/>
  <c r="L39" i="17"/>
  <c r="L39" i="16"/>
  <c r="L39" i="15"/>
  <c r="L39" i="14"/>
  <c r="L39" i="13"/>
  <c r="L39" i="12"/>
  <c r="L39" i="11"/>
  <c r="L39" i="10"/>
  <c r="L39" i="9"/>
  <c r="L39" i="8"/>
  <c r="L39" i="7"/>
  <c r="L39" i="6"/>
  <c r="L39" i="5"/>
  <c r="L39" i="4"/>
  <c r="L39" i="3"/>
  <c r="I39" i="34"/>
  <c r="I39" i="19"/>
  <c r="I39" i="17"/>
  <c r="I39" i="16"/>
  <c r="I39" i="15"/>
  <c r="I39" i="14"/>
  <c r="I39" i="13"/>
  <c r="I39" i="12"/>
  <c r="I39" i="11"/>
  <c r="I39" i="10"/>
  <c r="I39" i="9"/>
  <c r="I39" i="8"/>
  <c r="I39" i="7"/>
  <c r="I39" i="6"/>
  <c r="I39" i="5"/>
  <c r="I39" i="4"/>
  <c r="I39" i="3"/>
  <c r="B39" i="34"/>
  <c r="B39" i="19"/>
  <c r="B39" i="17"/>
  <c r="B39" i="16"/>
  <c r="B39" i="15"/>
  <c r="B39" i="14"/>
  <c r="B39" i="13"/>
  <c r="B39" i="12"/>
  <c r="B39" i="11"/>
  <c r="B39" i="10"/>
  <c r="B39" i="9"/>
  <c r="B39" i="8"/>
  <c r="B39" i="7"/>
  <c r="B39" i="6"/>
  <c r="B39" i="5"/>
  <c r="B39" i="4"/>
  <c r="B39" i="3"/>
  <c r="C39" i="34"/>
  <c r="C39" i="19"/>
  <c r="C39" i="17"/>
  <c r="C39" i="16"/>
  <c r="C39" i="15"/>
  <c r="C39" i="14"/>
  <c r="C39" i="13"/>
  <c r="C39" i="12"/>
  <c r="C39" i="11"/>
  <c r="C39" i="10"/>
  <c r="C39" i="9"/>
  <c r="C39" i="8"/>
  <c r="C39" i="7"/>
  <c r="C39" i="6"/>
  <c r="C39" i="5"/>
  <c r="C39" i="4"/>
  <c r="C39" i="3"/>
  <c r="D39" i="34"/>
  <c r="D39" i="19"/>
  <c r="D39" i="17"/>
  <c r="D39" i="16"/>
  <c r="D39" i="15"/>
  <c r="D39" i="14"/>
  <c r="D39" i="13"/>
  <c r="D39" i="12"/>
  <c r="D39" i="11"/>
  <c r="D39" i="10"/>
  <c r="D39" i="9"/>
  <c r="D39" i="8"/>
  <c r="D39" i="7"/>
  <c r="D39" i="6"/>
  <c r="D39" i="5"/>
  <c r="D39" i="4"/>
  <c r="D39" i="3"/>
  <c r="E39" i="34"/>
  <c r="E39" i="19"/>
  <c r="E39" i="17"/>
  <c r="E39" i="16"/>
  <c r="E39" i="15"/>
  <c r="E39" i="14"/>
  <c r="E39" i="13"/>
  <c r="E39" i="12"/>
  <c r="E39" i="11"/>
  <c r="E39" i="10"/>
  <c r="E39" i="9"/>
  <c r="E39" i="8"/>
  <c r="E39" i="7"/>
  <c r="E39" i="6"/>
  <c r="E39" i="5"/>
  <c r="E39" i="4"/>
  <c r="E39" i="3"/>
  <c r="F39" i="34"/>
  <c r="F39" i="19"/>
  <c r="F39" i="17"/>
  <c r="F39" i="16"/>
  <c r="F39" i="15"/>
  <c r="F39" i="14"/>
  <c r="F39" i="13"/>
  <c r="F39" i="12"/>
  <c r="F39" i="11"/>
  <c r="F39" i="10"/>
  <c r="F39" i="9"/>
  <c r="F39" i="8"/>
  <c r="F39" i="7"/>
  <c r="F39" i="6"/>
  <c r="F39" i="5"/>
  <c r="F39" i="4"/>
  <c r="F39" i="3"/>
  <c r="G39" i="34"/>
  <c r="G39" i="19"/>
  <c r="G39" i="17"/>
  <c r="G39" i="16"/>
  <c r="G39" i="15"/>
  <c r="G39" i="14"/>
  <c r="G39" i="13"/>
  <c r="G39" i="12"/>
  <c r="G39" i="11"/>
  <c r="G39" i="10"/>
  <c r="G39" i="9"/>
  <c r="G39" i="8"/>
  <c r="G39" i="7"/>
  <c r="G39" i="6"/>
  <c r="G39" i="5"/>
  <c r="G39" i="4"/>
  <c r="G39" i="3"/>
  <c r="H39" i="34"/>
  <c r="H39" i="19"/>
  <c r="H39" i="17"/>
  <c r="H39" i="16"/>
  <c r="H39" i="15"/>
  <c r="H39" i="14"/>
  <c r="H39" i="13"/>
  <c r="H39" i="12"/>
  <c r="H39" i="11"/>
  <c r="H39" i="10"/>
  <c r="H39" i="9"/>
  <c r="H39" i="8"/>
  <c r="H39" i="7"/>
  <c r="H39" i="6"/>
  <c r="H39" i="5"/>
  <c r="H39" i="4"/>
  <c r="H39" i="3"/>
  <c r="T39" i="15"/>
  <c r="T39" i="13"/>
  <c r="K39" i="11"/>
  <c r="Q39" i="11"/>
  <c r="Z39" i="10"/>
  <c r="AC39" i="10"/>
  <c r="T39" i="9"/>
  <c r="N39" i="7"/>
  <c r="W39" i="7"/>
  <c r="Q39" i="6"/>
  <c r="K39" i="5"/>
  <c r="T39" i="5"/>
  <c r="AC39" i="4"/>
  <c r="AC39" i="8"/>
  <c r="AC39" i="14"/>
  <c r="AC39" i="16"/>
  <c r="AC39" i="17"/>
  <c r="AC39" i="34"/>
  <c r="Z39" i="17"/>
  <c r="Z39" i="15"/>
  <c r="Z39" i="13"/>
  <c r="Z39" i="7"/>
  <c r="W39" i="19"/>
  <c r="W39" i="17"/>
  <c r="W39" i="15"/>
  <c r="W39" i="14"/>
  <c r="W39" i="13"/>
  <c r="W39" i="11"/>
  <c r="W39" i="5"/>
  <c r="T39" i="19"/>
  <c r="T39" i="11"/>
  <c r="Q39" i="19"/>
  <c r="Q39" i="17"/>
  <c r="Q39" i="15"/>
  <c r="Q39" i="14"/>
  <c r="Q39" i="13"/>
  <c r="Q39" i="9"/>
  <c r="Q39" i="3"/>
  <c r="N39" i="19"/>
  <c r="N39" i="17"/>
  <c r="N39" i="15"/>
  <c r="N39" i="13"/>
  <c r="N39" i="11"/>
  <c r="N39" i="10"/>
  <c r="N39" i="3"/>
  <c r="K39" i="19"/>
  <c r="K39" i="17"/>
  <c r="K39" i="15"/>
  <c r="K39" i="14"/>
  <c r="K39" i="7"/>
  <c r="Z39" i="3"/>
  <c r="Z39" i="19"/>
  <c r="AC39" i="6"/>
  <c r="AC39" i="9"/>
  <c r="AC39" i="12"/>
  <c r="Z39" i="5"/>
  <c r="Z39" i="9"/>
  <c r="Z39" i="11"/>
  <c r="AC39" i="3"/>
  <c r="AC39" i="5"/>
  <c r="AC39" i="7"/>
  <c r="AC39" i="11"/>
  <c r="AC39" i="13"/>
  <c r="AC39" i="15"/>
  <c r="AC39" i="19"/>
  <c r="Z39" i="4"/>
  <c r="Z39" i="6"/>
  <c r="Z39" i="8"/>
  <c r="Z39" i="12"/>
  <c r="Z39" i="16"/>
  <c r="Z39" i="34"/>
  <c r="Z39" i="14"/>
  <c r="W39" i="3"/>
  <c r="W39" i="6"/>
  <c r="W39" i="9"/>
  <c r="W39" i="4"/>
  <c r="W39" i="8"/>
  <c r="W39" i="10"/>
  <c r="W39" i="12"/>
  <c r="W39" i="16"/>
  <c r="W39" i="34"/>
  <c r="T39" i="14"/>
  <c r="T39" i="17"/>
  <c r="T39" i="3"/>
  <c r="T39" i="4"/>
  <c r="T39" i="6"/>
  <c r="T39" i="7"/>
  <c r="T39" i="8"/>
  <c r="T39" i="10"/>
  <c r="T39" i="12"/>
  <c r="T39" i="16"/>
  <c r="T39" i="34"/>
  <c r="Q39" i="5"/>
  <c r="Q39" i="7"/>
  <c r="Q39" i="4"/>
  <c r="Q39" i="8"/>
  <c r="Q39" i="10"/>
  <c r="Q39" i="12"/>
  <c r="Q39" i="16"/>
  <c r="Q39" i="34"/>
  <c r="N39" i="5"/>
  <c r="N39" i="9"/>
  <c r="N39" i="4"/>
  <c r="N39" i="6"/>
  <c r="N39" i="8"/>
  <c r="N39" i="12"/>
  <c r="N39" i="14"/>
  <c r="N39" i="16"/>
  <c r="N39" i="34"/>
  <c r="K39" i="4"/>
  <c r="K39" i="8"/>
  <c r="K39" i="10"/>
  <c r="K39" i="12"/>
  <c r="K39" i="16"/>
  <c r="K39" i="34"/>
  <c r="K39" i="3"/>
  <c r="K39" i="6"/>
  <c r="K39" i="9"/>
  <c r="K39" i="13"/>
  <c r="AF14" i="3"/>
  <c r="AF22" i="3"/>
  <c r="AF30" i="3"/>
  <c r="AF38" i="3"/>
  <c r="AF15" i="3"/>
  <c r="AF23" i="3"/>
  <c r="AF31" i="3"/>
  <c r="AF8" i="3"/>
  <c r="AF16" i="3"/>
  <c r="AF24" i="3"/>
  <c r="AF32" i="3"/>
  <c r="AF9" i="3"/>
  <c r="AF17" i="3"/>
  <c r="AF25" i="3"/>
  <c r="AF33" i="3"/>
  <c r="AF7" i="3"/>
  <c r="AF10" i="3"/>
  <c r="AF18" i="3"/>
  <c r="AF26" i="3"/>
  <c r="AF34" i="3"/>
  <c r="AF11" i="3"/>
  <c r="AF19" i="3"/>
  <c r="AF27" i="3"/>
  <c r="AF35" i="3"/>
  <c r="AF12" i="3"/>
  <c r="AF20" i="3"/>
  <c r="AF28" i="3"/>
  <c r="AF36" i="3"/>
  <c r="AF13" i="3"/>
  <c r="AF21" i="3"/>
  <c r="AF29" i="3"/>
  <c r="AF7" i="4"/>
  <c r="AF13" i="4"/>
  <c r="AF21" i="4"/>
  <c r="AF29" i="4"/>
  <c r="AF37" i="4"/>
  <c r="AF14" i="4"/>
  <c r="AF22" i="4"/>
  <c r="AF30" i="4"/>
  <c r="AF38" i="4"/>
  <c r="AF15" i="4"/>
  <c r="AF23" i="4"/>
  <c r="AF31" i="4"/>
  <c r="AF8" i="4"/>
  <c r="AF16" i="4"/>
  <c r="AF24" i="4"/>
  <c r="AF32" i="4"/>
  <c r="AF9" i="4"/>
  <c r="AF17" i="4"/>
  <c r="AF25" i="4"/>
  <c r="AF33" i="4"/>
  <c r="AF10" i="4"/>
  <c r="AF18" i="4"/>
  <c r="AF26" i="4"/>
  <c r="AF34" i="4"/>
  <c r="AF11" i="4"/>
  <c r="AF19" i="4"/>
  <c r="AF27" i="4"/>
  <c r="AF11" i="6"/>
  <c r="AF19" i="6"/>
  <c r="AF27" i="6"/>
  <c r="AF35" i="6"/>
  <c r="AF12" i="6"/>
  <c r="AF20" i="6"/>
  <c r="AF28" i="6"/>
  <c r="AF36" i="6"/>
  <c r="AF13" i="6"/>
  <c r="AF21" i="6"/>
  <c r="AF29" i="6"/>
  <c r="AF37" i="6"/>
  <c r="AF14" i="6"/>
  <c r="AF22" i="6"/>
  <c r="AF30" i="6"/>
  <c r="AF38" i="6"/>
  <c r="AF15" i="6"/>
  <c r="AF23" i="6"/>
  <c r="AF31" i="6"/>
  <c r="AF8" i="6"/>
  <c r="AF16" i="6"/>
  <c r="AF24" i="6"/>
  <c r="AF32" i="6"/>
  <c r="AF9" i="6"/>
  <c r="AF17" i="6"/>
  <c r="AF25" i="6"/>
  <c r="AF33" i="6"/>
  <c r="AF7" i="6"/>
  <c r="AF10" i="6"/>
  <c r="AF18" i="6"/>
  <c r="AF26" i="6"/>
  <c r="AF9" i="35"/>
  <c r="AF17" i="35"/>
  <c r="AF25" i="35"/>
  <c r="AF33" i="35"/>
  <c r="AF10" i="35"/>
  <c r="AF18" i="35"/>
  <c r="AF26" i="35"/>
  <c r="AF34" i="35"/>
  <c r="AF11" i="35"/>
  <c r="AF19" i="35"/>
  <c r="AF27" i="35"/>
  <c r="AF35" i="35"/>
  <c r="AF12" i="35"/>
  <c r="AF20" i="35"/>
  <c r="AF28" i="35"/>
  <c r="AF36" i="35"/>
  <c r="AF13" i="35"/>
  <c r="AF21" i="35"/>
  <c r="AF29" i="35"/>
  <c r="AF37" i="35"/>
  <c r="AF14" i="35"/>
  <c r="AF22" i="35"/>
  <c r="AF30" i="35"/>
  <c r="AF38" i="35"/>
  <c r="AF7" i="35"/>
  <c r="AF15" i="35"/>
  <c r="AF23" i="35"/>
  <c r="AF31" i="35"/>
  <c r="AF8" i="35"/>
  <c r="AF16" i="35"/>
  <c r="AF24" i="35"/>
  <c r="AF14" i="10"/>
  <c r="AF22" i="10"/>
  <c r="AF30" i="10"/>
  <c r="AF38" i="10"/>
  <c r="AF15" i="10"/>
  <c r="AF23" i="10"/>
  <c r="AF31" i="10"/>
  <c r="AF8" i="10"/>
  <c r="AF16" i="10"/>
  <c r="AF24" i="10"/>
  <c r="AF32" i="10"/>
  <c r="AF9" i="10"/>
  <c r="AF17" i="10"/>
  <c r="AF25" i="10"/>
  <c r="AF33" i="10"/>
  <c r="AF7" i="10"/>
  <c r="AF10" i="10"/>
  <c r="AF18" i="10"/>
  <c r="AF26" i="10"/>
  <c r="AF34" i="10"/>
  <c r="AF11" i="10"/>
  <c r="AF19" i="10"/>
  <c r="AF27" i="10"/>
  <c r="AF35" i="10"/>
  <c r="AF12" i="10"/>
  <c r="AF20" i="10"/>
  <c r="AF28" i="10"/>
  <c r="AF36" i="10"/>
  <c r="AF13" i="10"/>
  <c r="AF21" i="10"/>
  <c r="AF29" i="10"/>
  <c r="AF12" i="12"/>
  <c r="AF20" i="12"/>
  <c r="AF28" i="12"/>
  <c r="AF36" i="12"/>
  <c r="AF13" i="12"/>
  <c r="AF21" i="12"/>
  <c r="AF29" i="12"/>
  <c r="AF37" i="12"/>
  <c r="AF14" i="12"/>
  <c r="AF22" i="12"/>
  <c r="AF30" i="12"/>
  <c r="AF38" i="12"/>
  <c r="AF7" i="12"/>
  <c r="AF15" i="12"/>
  <c r="AF23" i="12"/>
  <c r="AF31" i="12"/>
  <c r="AF8" i="12"/>
  <c r="AF16" i="12"/>
  <c r="AF24" i="12"/>
  <c r="AF32" i="12"/>
  <c r="AF9" i="12"/>
  <c r="AF17" i="12"/>
  <c r="AF25" i="12"/>
  <c r="AF33" i="12"/>
  <c r="AF10" i="12"/>
  <c r="AF18" i="12"/>
  <c r="AF26" i="12"/>
  <c r="AF34" i="12"/>
  <c r="AF11" i="12"/>
  <c r="AF19" i="12"/>
  <c r="AF27" i="12"/>
  <c r="AF11" i="13"/>
  <c r="AF19" i="13"/>
  <c r="AF27" i="13"/>
  <c r="AF35" i="13"/>
  <c r="AF12" i="13"/>
  <c r="AF20" i="13"/>
  <c r="AF28" i="13"/>
  <c r="AF36" i="13"/>
  <c r="AF13" i="13"/>
  <c r="AF21" i="13"/>
  <c r="AF29" i="13"/>
  <c r="AF37" i="13"/>
  <c r="AF7" i="13"/>
  <c r="AF14" i="13"/>
  <c r="AF22" i="13"/>
  <c r="AF30" i="13"/>
  <c r="AF38" i="13"/>
  <c r="AF15" i="13"/>
  <c r="AF23" i="13"/>
  <c r="AF31" i="13"/>
  <c r="AF8" i="13"/>
  <c r="AF16" i="13"/>
  <c r="AF24" i="13"/>
  <c r="AF32" i="13"/>
  <c r="AF9" i="13"/>
  <c r="AF17" i="13"/>
  <c r="AF25" i="13"/>
  <c r="AF33" i="13"/>
  <c r="AF10" i="13"/>
  <c r="AF18" i="13"/>
  <c r="AF26" i="13"/>
  <c r="AF9" i="15"/>
  <c r="AF17" i="15"/>
  <c r="AF25" i="15"/>
  <c r="AF33" i="15"/>
  <c r="AF10" i="15"/>
  <c r="AF18" i="15"/>
  <c r="AF26" i="15"/>
  <c r="AF34" i="15"/>
  <c r="AF7" i="15"/>
  <c r="AF11" i="15"/>
  <c r="AF19" i="15"/>
  <c r="AF27" i="15"/>
  <c r="AF35" i="15"/>
  <c r="AF12" i="15"/>
  <c r="AF20" i="15"/>
  <c r="AF28" i="15"/>
  <c r="AF36" i="15"/>
  <c r="AF13" i="15"/>
  <c r="AF21" i="15"/>
  <c r="AF29" i="15"/>
  <c r="AF37" i="15"/>
  <c r="AF14" i="15"/>
  <c r="AF22" i="15"/>
  <c r="AF30" i="15"/>
  <c r="AF38" i="15"/>
  <c r="AF15" i="15"/>
  <c r="AF23" i="15"/>
  <c r="AF31" i="15"/>
  <c r="AF8" i="15"/>
  <c r="AF16" i="15"/>
  <c r="AF24" i="15"/>
  <c r="AF7" i="18"/>
  <c r="AF15" i="18"/>
  <c r="AF23" i="18"/>
  <c r="AF31" i="18"/>
  <c r="AF8" i="18"/>
  <c r="AF16" i="18"/>
  <c r="AF24" i="18"/>
  <c r="AF32" i="18"/>
  <c r="AF9" i="18"/>
  <c r="AF17" i="18"/>
  <c r="AF25" i="18"/>
  <c r="AF33" i="18"/>
  <c r="AF10" i="18"/>
  <c r="AF18" i="18"/>
  <c r="AF26" i="18"/>
  <c r="AF34" i="18"/>
  <c r="AF11" i="18"/>
  <c r="AF19" i="18"/>
  <c r="AF27" i="18"/>
  <c r="AF35" i="18"/>
  <c r="AF12" i="18"/>
  <c r="AF20" i="18"/>
  <c r="AF28" i="18"/>
  <c r="AF36" i="18"/>
  <c r="AF13" i="18"/>
  <c r="AF21" i="18"/>
  <c r="AF29" i="18"/>
  <c r="AF37" i="18"/>
  <c r="AF14" i="18"/>
  <c r="AF22" i="18"/>
  <c r="AF30" i="18"/>
  <c r="AF15" i="19"/>
  <c r="AF23" i="19"/>
  <c r="AF31" i="19"/>
  <c r="AF7" i="19"/>
  <c r="AF8" i="19"/>
  <c r="AF16" i="19"/>
  <c r="AF24" i="19"/>
  <c r="AF32" i="19"/>
  <c r="AF9" i="19"/>
  <c r="AF17" i="19"/>
  <c r="AF25" i="19"/>
  <c r="AF33" i="19"/>
  <c r="AF10" i="19"/>
  <c r="AF18" i="19"/>
  <c r="AF26" i="19"/>
  <c r="AF34" i="19"/>
  <c r="AF11" i="19"/>
  <c r="AF19" i="19"/>
  <c r="AF27" i="19"/>
  <c r="AF35" i="19"/>
  <c r="AF12" i="19"/>
  <c r="AF20" i="19"/>
  <c r="AF28" i="19"/>
  <c r="AF36" i="19"/>
  <c r="AF13" i="19"/>
  <c r="AF21" i="19"/>
  <c r="AF29" i="19"/>
  <c r="AF37" i="19"/>
  <c r="AF14" i="19"/>
  <c r="AF22" i="19"/>
  <c r="AF30" i="19"/>
  <c r="AF14" i="34"/>
  <c r="AF22" i="34"/>
  <c r="AF30" i="34"/>
  <c r="AF38" i="34"/>
  <c r="AF7" i="34"/>
  <c r="AF15" i="34"/>
  <c r="AF23" i="34"/>
  <c r="AF31" i="34"/>
  <c r="AF8" i="34"/>
  <c r="AF16" i="34"/>
  <c r="AF24" i="34"/>
  <c r="AF32" i="34"/>
  <c r="AF9" i="34"/>
  <c r="AF17" i="34"/>
  <c r="AF25" i="34"/>
  <c r="AF33" i="34"/>
  <c r="AF10" i="34"/>
  <c r="AF18" i="34"/>
  <c r="AF26" i="34"/>
  <c r="AF34" i="34"/>
  <c r="AF11" i="34"/>
  <c r="AF19" i="34"/>
  <c r="AF27" i="34"/>
  <c r="AF35" i="34"/>
  <c r="AF12" i="34"/>
  <c r="AF20" i="34"/>
  <c r="AF28" i="34"/>
  <c r="AF36" i="34"/>
  <c r="AF13" i="34"/>
  <c r="AF21" i="34"/>
  <c r="AF29" i="34"/>
  <c r="AF15" i="2"/>
  <c r="AF23" i="2"/>
  <c r="AF31" i="2"/>
  <c r="AF8" i="2"/>
  <c r="AF16" i="2"/>
  <c r="AF24" i="2"/>
  <c r="AF32" i="2"/>
  <c r="AF9" i="2"/>
  <c r="AF17" i="2"/>
  <c r="AF25" i="2"/>
  <c r="AF33" i="2"/>
  <c r="AF10" i="2"/>
  <c r="AF18" i="2"/>
  <c r="AF26" i="2"/>
  <c r="AF34" i="2"/>
  <c r="AF11" i="2"/>
  <c r="AF19" i="2"/>
  <c r="AF27" i="2"/>
  <c r="AF35" i="2"/>
  <c r="AF12" i="2"/>
  <c r="AF20" i="2"/>
  <c r="AF28" i="2"/>
  <c r="AF8" i="17"/>
  <c r="AF16" i="17"/>
  <c r="AF24" i="17"/>
  <c r="AF32" i="17"/>
  <c r="AF9" i="17"/>
  <c r="AF17" i="17"/>
  <c r="AF25" i="17"/>
  <c r="AF33" i="17"/>
  <c r="AF10" i="17"/>
  <c r="AF18" i="17"/>
  <c r="AF26" i="17"/>
  <c r="AF34" i="17"/>
  <c r="AF7" i="17"/>
  <c r="AF11" i="17"/>
  <c r="AF19" i="17"/>
  <c r="AF27" i="17"/>
  <c r="AF35" i="17"/>
  <c r="AF12" i="17"/>
  <c r="AF20" i="17"/>
  <c r="AF28" i="17"/>
  <c r="AF36" i="17"/>
  <c r="AF13" i="17"/>
  <c r="AF21" i="17"/>
  <c r="AF29" i="17"/>
  <c r="AF37" i="17"/>
  <c r="AF14" i="17"/>
  <c r="AF22" i="17"/>
  <c r="AF30" i="17"/>
  <c r="AF38" i="17"/>
  <c r="AF15" i="17"/>
  <c r="AF23" i="17"/>
  <c r="AF11" i="1"/>
  <c r="AF19" i="1"/>
  <c r="AF27" i="1"/>
  <c r="AF35" i="1"/>
  <c r="AF12" i="1"/>
  <c r="AF20" i="1"/>
  <c r="AF28" i="1"/>
  <c r="AF36" i="1"/>
  <c r="AF13" i="1"/>
  <c r="AF21" i="1"/>
  <c r="AF29" i="1"/>
  <c r="AF37" i="1"/>
  <c r="AF14" i="1"/>
  <c r="AF22" i="1"/>
  <c r="AF30" i="1"/>
  <c r="AF7" i="1"/>
  <c r="AF15" i="1"/>
  <c r="AF23" i="1"/>
  <c r="AF31" i="1"/>
  <c r="AF8" i="1"/>
  <c r="AF16" i="1"/>
  <c r="AF24" i="1"/>
  <c r="AF32" i="1"/>
  <c r="AF9" i="1"/>
  <c r="AF17" i="1"/>
  <c r="AF25" i="1"/>
  <c r="AF33" i="1"/>
  <c r="AF10" i="1"/>
  <c r="AF18" i="1"/>
  <c r="AF26" i="1"/>
  <c r="AF39" i="18"/>
  <c r="AF38" i="1"/>
</calcChain>
</file>

<file path=xl/sharedStrings.xml><?xml version="1.0" encoding="utf-8"?>
<sst xmlns="http://schemas.openxmlformats.org/spreadsheetml/2006/main" count="1266" uniqueCount="93">
  <si>
    <t xml:space="preserve">Aguascalientes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</si>
  <si>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</si>
  <si>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</si>
  <si>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</si>
  <si>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</si>
  <si>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</si>
  <si>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</si>
  <si>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</si>
  <si>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Guerrero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</si>
  <si>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</si>
  <si>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</si>
  <si>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</si>
  <si>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</si>
  <si>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</si>
  <si>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</si>
  <si>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</si>
  <si>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</si>
  <si>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</si>
  <si>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</si>
  <si>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</si>
  <si>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</si>
  <si>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</si>
  <si>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</si>
  <si>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</si>
  <si>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</si>
  <si>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</si>
  <si>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</si>
  <si>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>72 Servicios de alojamiento temporal y de preparación de alimentos y bebidas</t>
  </si>
  <si>
    <t>56 Servicios de apoyo a negocios y manejo de desechos y servicios de remediación</t>
  </si>
  <si>
    <t>54 Servicios profesionales, científicos y técnicos</t>
  </si>
  <si>
    <t>53 Servicios inmobiliarios y de alquiler de bienes muebles e intangibles</t>
  </si>
  <si>
    <t>51 Información en medios masivos</t>
  </si>
  <si>
    <t>48-49 Transportes, correos y almacenamiento</t>
  </si>
  <si>
    <t>23 Construcción</t>
  </si>
  <si>
    <t>Rank</t>
  </si>
  <si>
    <t>Sector</t>
  </si>
  <si>
    <t>Total PIB Jalisco</t>
  </si>
  <si>
    <t>Resumen PIB Jalisco</t>
  </si>
  <si>
    <t>Entidad Federativa</t>
  </si>
  <si>
    <t>Producto Interno Bruto por Entidad Federativa</t>
  </si>
  <si>
    <t xml:space="preserve"> </t>
  </si>
  <si>
    <t xml:space="preserve">TEMAS 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</si>
  <si>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</si>
  <si>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>INSTITUTO DE INFORMACION ESTADISTICA Y GEOGRAFICA</t>
  </si>
  <si>
    <t xml:space="preserve">Ciudad de México </t>
  </si>
  <si>
    <t xml:space="preserve">Total nacional </t>
  </si>
  <si>
    <t>11 Agricultura, cría y explotación de animales, aprovechamiento forestal, pesca y caza</t>
  </si>
  <si>
    <t>55 Corporativos</t>
  </si>
  <si>
    <t>% part</t>
  </si>
  <si>
    <t>93 Actividades legislativas, gubernamentales, de impartición de justicia y de organismos internacionales y extraterritoriales</t>
  </si>
  <si>
    <t xml:space="preserve">31-33 Industrias manufactureras </t>
  </si>
  <si>
    <t xml:space="preserve">Guanajuato </t>
  </si>
  <si>
    <t xml:space="preserve">Hidalgo </t>
  </si>
  <si>
    <r>
      <rPr>
        <b/>
        <sz val="8"/>
        <rFont val="Calibri"/>
        <family val="2"/>
      </rPr>
      <t>Nota:</t>
    </r>
    <r>
      <rPr>
        <sz val="8"/>
        <rFont val="Calibri"/>
        <family val="2"/>
      </rPr>
      <t xml:space="preserve"> Cambio de Metodología por parte del INEGI, se cambia el año base de 2008 a 2013. </t>
    </r>
  </si>
  <si>
    <t>2003-2016</t>
  </si>
  <si>
    <t>43 Comercio al por mayor</t>
  </si>
  <si>
    <t>46 Comercio al por menor</t>
  </si>
  <si>
    <t>Millones de Pesos a Precios de 2013</t>
  </si>
  <si>
    <t>(Millones de Pesos a Precios de 2013)</t>
  </si>
  <si>
    <t xml:space="preserve"> PIB 2016 Base 2013</t>
  </si>
  <si>
    <t>62 Servicios de salud y de asistencia social</t>
  </si>
  <si>
    <t>81 Otros servicios excepto actividades gubernamentales</t>
  </si>
  <si>
    <t>21 Minería</t>
  </si>
  <si>
    <t>22 Generación, transmisión y distribución de energía eléctrica, suministro de  agua y de gas por ductos al consumidor final</t>
  </si>
  <si>
    <t>52 Servicios financieros y de seguros</t>
  </si>
  <si>
    <t>61 Servicios educativos</t>
  </si>
  <si>
    <t>71 Servicios de esparcimiento culturales y deportivos, y otros servicios recreativos</t>
  </si>
  <si>
    <t>PIB Estatal, 2003-2016  (Pesos a Precios de 2013)</t>
  </si>
  <si>
    <t xml:space="preserve">Baja California </t>
  </si>
  <si>
    <t xml:space="preserve">Veracruz de Ignacio de la Llave </t>
  </si>
  <si>
    <t>2003-2017</t>
  </si>
  <si>
    <t>PIB Agricultura, ganadería, aprovechamiento forestal, pesca y caza, 2003-2017.</t>
  </si>
  <si>
    <t>PIB Minería, 2003-2017.</t>
  </si>
  <si>
    <t>PIB Generación, transmisión y distribución de energía eléctrica, suministro de  agua y de gas por ductos al consumidor final, 2003-2017.</t>
  </si>
  <si>
    <t>PIB Construcción, 2003-2017.</t>
  </si>
  <si>
    <t>PIB Industrias manufactureras, 2003-2017.</t>
  </si>
  <si>
    <t>PIB Comercio al por mayor, 2003-2017.</t>
  </si>
  <si>
    <t>PIB Comercio al por menor, 2003-2017.</t>
  </si>
  <si>
    <t>7PIB Transportes, correos y almacenamiento, 2003-2017.</t>
  </si>
  <si>
    <t>Cifras revisadas: r/ A partir de 2016</t>
  </si>
  <si>
    <t>PIB Información en medios masivos, 2003-2017.</t>
  </si>
  <si>
    <t>PIB Servicios financieros y de seguros, 2003-2017.</t>
  </si>
  <si>
    <t>PIB Servicios inmobiliarios y de alquiler de bienes muebles e intangibles, 2003-2017.</t>
  </si>
  <si>
    <t>PIB Servicios profesionales, científicos y técnicos, 2003-2017.</t>
  </si>
  <si>
    <t>PIB Corporativos , 2003-2017</t>
  </si>
  <si>
    <t>PIB Servicios de apoyo a los negocios y manejo de desechos, 2003-2017.</t>
  </si>
  <si>
    <t>PIB Servicios educativos, 2003-2017.</t>
  </si>
  <si>
    <t>PIB Servicios de salud y de asistencia social, 2003-2017.</t>
  </si>
  <si>
    <t>PIB Servicios de esparcimiento culturales y deportivos, 2003-2017.</t>
  </si>
  <si>
    <t>PIB Servicios de alojamiento temporal y de preparación de alimentos y bebidas, 2003-2017.</t>
  </si>
  <si>
    <t>PIB Otros servicios excepto actividades gubernamentales, 2003-2017.</t>
  </si>
  <si>
    <t>PIB Actividades legislativas, gubernamentales, de impartición de justicia y de organismos internacionales y extraterritoriales, 2003-2017.</t>
  </si>
  <si>
    <t>Producto Interno Bruto (PIB)   2003-2017             Cuadro 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</si>
</sst>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%"/>
    <numFmt numFmtId="176" formatCode="0.0"/>
    <numFmt numFmtId="178" formatCode="0.00000000000000000%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2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0" fontId="13" fillId="3" borderId="0" xfId="0" applyFont="1" applyFill="1"/>
    <xf numFmtId="0" fontId="14" fillId="3" borderId="0" xfId="0" applyFont="1" applyFill="1"/>
    <xf numFmtId="0" fontId="13" fillId="3" borderId="1" xfId="4" applyFont="1" applyFill="1" applyBorder="1" applyAlignment="1">
      <alignment horizontal="left" wrapText="1"/>
    </xf>
    <xf numFmtId="0" fontId="13" fillId="3" borderId="1" xfId="5" applyFont="1" applyFill="1" applyBorder="1" applyAlignment="1">
      <alignment horizontal="left" vertical="center" wrapText="1"/>
    </xf>
    <xf numFmtId="3" fontId="13" fillId="3" borderId="0" xfId="0" applyNumberFormat="1" applyFont="1" applyFill="1"/>
    <xf numFmtId="0" fontId="15" fillId="3" borderId="0" xfId="0" applyFont="1" applyFill="1"/>
    <xf numFmtId="0" fontId="16" fillId="4" borderId="0" xfId="0" applyFont="1" applyFill="1"/>
    <xf numFmtId="0" fontId="14" fillId="5" borderId="0" xfId="4" applyFont="1" applyFill="1" applyBorder="1"/>
    <xf numFmtId="0" fontId="13" fillId="5" borderId="0" xfId="4" applyFont="1" applyFill="1"/>
    <xf numFmtId="0" fontId="13" fillId="5" borderId="0" xfId="4" applyFont="1" applyFill="1" applyBorder="1"/>
    <xf numFmtId="0" fontId="14" fillId="5" borderId="0" xfId="4" applyFont="1" applyFill="1"/>
    <xf numFmtId="0" fontId="13" fillId="4" borderId="0" xfId="0" applyFont="1" applyFill="1"/>
    <xf numFmtId="0" fontId="13" fillId="3" borderId="0" xfId="3" applyFont="1" applyFill="1"/>
    <xf numFmtId="0" fontId="17" fillId="3" borderId="0" xfId="3" applyFont="1" applyFill="1"/>
    <xf numFmtId="0" fontId="17" fillId="3" borderId="1" xfId="3" applyFont="1" applyFill="1" applyBorder="1"/>
    <xf numFmtId="3" fontId="17" fillId="3" borderId="2" xfId="3" applyNumberFormat="1" applyFont="1" applyFill="1" applyBorder="1"/>
    <xf numFmtId="0" fontId="14" fillId="3" borderId="0" xfId="3" applyFont="1" applyFill="1"/>
    <xf numFmtId="0" fontId="13" fillId="3" borderId="0" xfId="3" applyFont="1" applyFill="1" applyAlignment="1">
      <alignment horizontal="left"/>
    </xf>
    <xf numFmtId="3" fontId="13" fillId="3" borderId="0" xfId="3" applyNumberFormat="1" applyFont="1" applyFill="1"/>
    <xf numFmtId="0" fontId="17" fillId="3" borderId="0" xfId="0" applyFont="1" applyFill="1"/>
    <xf numFmtId="0" fontId="17" fillId="3" borderId="1" xfId="0" applyFont="1" applyFill="1" applyBorder="1"/>
    <xf numFmtId="3" fontId="17" fillId="3" borderId="2" xfId="0" applyNumberFormat="1" applyFont="1" applyFill="1" applyBorder="1"/>
    <xf numFmtId="0" fontId="13" fillId="3" borderId="0" xfId="0" applyFont="1" applyFill="1" applyAlignment="1">
      <alignment horizontal="left"/>
    </xf>
    <xf numFmtId="3" fontId="17" fillId="3" borderId="2" xfId="7" applyNumberFormat="1" applyFont="1" applyFill="1" applyBorder="1"/>
    <xf numFmtId="0" fontId="18" fillId="3" borderId="0" xfId="0" applyFont="1" applyFill="1"/>
    <xf numFmtId="0" fontId="19" fillId="4" borderId="0" xfId="0" applyFont="1" applyFill="1"/>
    <xf numFmtId="0" fontId="19" fillId="3" borderId="0" xfId="0" applyFont="1" applyFill="1"/>
    <xf numFmtId="0" fontId="12" fillId="2" borderId="0" xfId="5" applyFont="1" applyFill="1"/>
    <xf numFmtId="0" fontId="18" fillId="6" borderId="1" xfId="0" applyFont="1" applyFill="1" applyBorder="1"/>
    <xf numFmtId="3" fontId="18" fillId="6" borderId="2" xfId="0" applyNumberFormat="1" applyFont="1" applyFill="1" applyBorder="1"/>
    <xf numFmtId="0" fontId="18" fillId="6" borderId="1" xfId="3" applyFont="1" applyFill="1" applyBorder="1"/>
    <xf numFmtId="3" fontId="18" fillId="6" borderId="2" xfId="3" applyNumberFormat="1" applyFont="1" applyFill="1" applyBorder="1"/>
    <xf numFmtId="3" fontId="18" fillId="6" borderId="2" xfId="7" applyNumberFormat="1" applyFont="1" applyFill="1" applyBorder="1"/>
    <xf numFmtId="0" fontId="20" fillId="7" borderId="3" xfId="0" applyFont="1" applyFill="1" applyBorder="1"/>
    <xf numFmtId="0" fontId="21" fillId="4" borderId="0" xfId="0" applyFont="1" applyFill="1"/>
    <xf numFmtId="0" fontId="21" fillId="0" borderId="0" xfId="0" applyFont="1"/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22" fillId="4" borderId="0" xfId="2" applyFont="1" applyFill="1"/>
    <xf numFmtId="0" fontId="23" fillId="4" borderId="0" xfId="1" applyFont="1" applyFill="1"/>
    <xf numFmtId="0" fontId="21" fillId="4" borderId="0" xfId="0" applyFont="1" applyFill="1" applyAlignment="1">
      <alignment horizontal="center"/>
    </xf>
    <xf numFmtId="3" fontId="13" fillId="3" borderId="1" xfId="4" applyNumberFormat="1" applyFont="1" applyFill="1" applyBorder="1" applyAlignment="1">
      <alignment horizontal="left" wrapText="1"/>
    </xf>
    <xf numFmtId="0" fontId="13" fillId="3" borderId="4" xfId="4" applyFont="1" applyFill="1" applyBorder="1" applyAlignment="1">
      <alignment horizontal="left" wrapText="1"/>
    </xf>
    <xf numFmtId="3" fontId="17" fillId="3" borderId="0" xfId="0" applyNumberFormat="1" applyFont="1" applyFill="1"/>
    <xf numFmtId="3" fontId="17" fillId="3" borderId="0" xfId="0" applyNumberFormat="1" applyFont="1" applyFill="1" applyBorder="1"/>
    <xf numFmtId="3" fontId="18" fillId="6" borderId="0" xfId="0" applyNumberFormat="1" applyFont="1" applyFill="1" applyBorder="1"/>
    <xf numFmtId="3" fontId="17" fillId="3" borderId="0" xfId="3" applyNumberFormat="1" applyFont="1" applyFill="1" applyBorder="1"/>
    <xf numFmtId="3" fontId="18" fillId="6" borderId="0" xfId="3" applyNumberFormat="1" applyFont="1" applyFill="1" applyBorder="1"/>
    <xf numFmtId="3" fontId="17" fillId="3" borderId="0" xfId="7" applyNumberFormat="1" applyFont="1" applyFill="1" applyBorder="1"/>
    <xf numFmtId="3" fontId="18" fillId="6" borderId="0" xfId="7" applyNumberFormat="1" applyFont="1" applyFill="1" applyBorder="1"/>
    <xf numFmtId="3" fontId="7" fillId="3" borderId="2" xfId="0" applyNumberFormat="1" applyFont="1" applyFill="1" applyBorder="1"/>
    <xf numFmtId="3" fontId="17" fillId="3" borderId="5" xfId="0" applyNumberFormat="1" applyFont="1" applyFill="1" applyBorder="1"/>
    <xf numFmtId="3" fontId="8" fillId="6" borderId="2" xfId="0" applyNumberFormat="1" applyFont="1" applyFill="1" applyBorder="1"/>
    <xf numFmtId="3" fontId="18" fillId="6" borderId="5" xfId="0" applyNumberFormat="1" applyFont="1" applyFill="1" applyBorder="1"/>
    <xf numFmtId="3" fontId="17" fillId="3" borderId="5" xfId="3" applyNumberFormat="1" applyFont="1" applyFill="1" applyBorder="1"/>
    <xf numFmtId="3" fontId="18" fillId="6" borderId="5" xfId="3" applyNumberFormat="1" applyFont="1" applyFill="1" applyBorder="1"/>
    <xf numFmtId="0" fontId="6" fillId="4" borderId="0" xfId="0" applyFont="1" applyFill="1" applyAlignment="1">
      <alignment horizontal="left"/>
    </xf>
    <xf numFmtId="3" fontId="13" fillId="3" borderId="2" xfId="0" applyNumberFormat="1" applyFont="1" applyFill="1" applyBorder="1"/>
    <xf numFmtId="3" fontId="13" fillId="3" borderId="0" xfId="0" applyNumberFormat="1" applyFont="1" applyFill="1" applyBorder="1"/>
    <xf numFmtId="3" fontId="13" fillId="3" borderId="5" xfId="0" applyNumberFormat="1" applyFont="1" applyFill="1" applyBorder="1"/>
    <xf numFmtId="3" fontId="16" fillId="4" borderId="0" xfId="0" applyNumberFormat="1" applyFont="1" applyFill="1"/>
    <xf numFmtId="3" fontId="13" fillId="3" borderId="2" xfId="0" applyNumberFormat="1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0" fontId="24" fillId="3" borderId="0" xfId="5" applyFont="1" applyFill="1" applyBorder="1" applyAlignment="1">
      <alignment horizontal="left" vertical="center" wrapText="1"/>
    </xf>
    <xf numFmtId="172" fontId="17" fillId="3" borderId="5" xfId="7" applyNumberFormat="1" applyFont="1" applyFill="1" applyBorder="1"/>
    <xf numFmtId="172" fontId="18" fillId="6" borderId="5" xfId="7" applyNumberFormat="1" applyFont="1" applyFill="1" applyBorder="1"/>
    <xf numFmtId="0" fontId="13" fillId="3" borderId="0" xfId="7" applyNumberFormat="1" applyFont="1" applyFill="1" applyBorder="1" applyAlignment="1">
      <alignment horizontal="center" vertical="center"/>
    </xf>
    <xf numFmtId="0" fontId="13" fillId="3" borderId="0" xfId="7" applyNumberFormat="1" applyFont="1" applyFill="1" applyBorder="1" applyAlignment="1">
      <alignment horizontal="center"/>
    </xf>
    <xf numFmtId="172" fontId="13" fillId="3" borderId="5" xfId="7" applyNumberFormat="1" applyFont="1" applyFill="1" applyBorder="1" applyAlignment="1">
      <alignment horizontal="center" vertical="center"/>
    </xf>
    <xf numFmtId="172" fontId="13" fillId="3" borderId="5" xfId="7" applyNumberFormat="1" applyFont="1" applyFill="1" applyBorder="1" applyAlignment="1">
      <alignment horizontal="center"/>
    </xf>
    <xf numFmtId="0" fontId="24" fillId="3" borderId="0" xfId="5" applyFont="1" applyFill="1" applyBorder="1" applyAlignment="1">
      <alignment horizontal="left" vertical="center" wrapText="1"/>
    </xf>
    <xf numFmtId="0" fontId="8" fillId="0" borderId="0" xfId="0" applyFont="1"/>
    <xf numFmtId="0" fontId="13" fillId="5" borderId="0" xfId="4" applyFont="1" applyFill="1" applyBorder="1" applyAlignment="1">
      <alignment wrapText="1"/>
    </xf>
    <xf numFmtId="0" fontId="10" fillId="4" borderId="0" xfId="1" applyFill="1"/>
    <xf numFmtId="172" fontId="13" fillId="3" borderId="0" xfId="7" applyNumberFormat="1" applyFont="1" applyFill="1"/>
    <xf numFmtId="176" fontId="13" fillId="3" borderId="0" xfId="0" applyNumberFormat="1" applyFont="1" applyFill="1"/>
    <xf numFmtId="1" fontId="13" fillId="3" borderId="0" xfId="0" applyNumberFormat="1" applyFont="1" applyFill="1"/>
    <xf numFmtId="1" fontId="13" fillId="3" borderId="0" xfId="3" applyNumberFormat="1" applyFont="1" applyFill="1"/>
    <xf numFmtId="3" fontId="15" fillId="3" borderId="0" xfId="0" applyNumberFormat="1" applyFont="1" applyFill="1"/>
    <xf numFmtId="3" fontId="17" fillId="6" borderId="0" xfId="0" applyNumberFormat="1" applyFont="1" applyFill="1" applyBorder="1"/>
    <xf numFmtId="3" fontId="18" fillId="3" borderId="0" xfId="0" applyNumberFormat="1" applyFont="1" applyFill="1"/>
    <xf numFmtId="3" fontId="18" fillId="6" borderId="0" xfId="0" applyNumberFormat="1" applyFont="1" applyFill="1"/>
    <xf numFmtId="3" fontId="17" fillId="3" borderId="0" xfId="3" applyNumberFormat="1" applyFont="1" applyFill="1"/>
    <xf numFmtId="3" fontId="18" fillId="6" borderId="0" xfId="3" applyNumberFormat="1" applyFont="1" applyFill="1"/>
    <xf numFmtId="9" fontId="17" fillId="3" borderId="0" xfId="7" applyFont="1" applyFill="1"/>
    <xf numFmtId="178" fontId="13" fillId="3" borderId="0" xfId="0" applyNumberFormat="1" applyFont="1" applyFill="1"/>
    <xf numFmtId="0" fontId="17" fillId="3" borderId="0" xfId="7" applyNumberFormat="1" applyFont="1" applyFill="1" applyBorder="1"/>
    <xf numFmtId="0" fontId="17" fillId="3" borderId="0" xfId="3" applyFont="1" applyFill="1" applyBorder="1" applyAlignment="1">
      <alignment horizontal="center" vertical="center"/>
    </xf>
    <xf numFmtId="9" fontId="17" fillId="3" borderId="5" xfId="7" applyFont="1" applyFill="1" applyBorder="1"/>
    <xf numFmtId="3" fontId="18" fillId="3" borderId="2" xfId="3" applyNumberFormat="1" applyFont="1" applyFill="1" applyBorder="1"/>
    <xf numFmtId="0" fontId="18" fillId="6" borderId="0" xfId="3" applyFont="1" applyFill="1" applyBorder="1" applyAlignment="1">
      <alignment horizontal="center" vertical="center"/>
    </xf>
    <xf numFmtId="9" fontId="17" fillId="6" borderId="5" xfId="7" applyFont="1" applyFill="1" applyBorder="1"/>
    <xf numFmtId="9" fontId="18" fillId="6" borderId="5" xfId="7" applyFont="1" applyFill="1" applyBorder="1"/>
    <xf numFmtId="9" fontId="18" fillId="6" borderId="0" xfId="7" applyFont="1" applyFill="1"/>
    <xf numFmtId="3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3" fontId="18" fillId="3" borderId="2" xfId="0" applyNumberFormat="1" applyFont="1" applyFill="1" applyBorder="1"/>
    <xf numFmtId="3" fontId="17" fillId="6" borderId="2" xfId="0" applyNumberFormat="1" applyFont="1" applyFill="1" applyBorder="1"/>
    <xf numFmtId="3" fontId="18" fillId="0" borderId="2" xfId="3" applyNumberFormat="1" applyFont="1" applyFill="1" applyBorder="1"/>
    <xf numFmtId="3" fontId="17" fillId="3" borderId="6" xfId="3" applyNumberFormat="1" applyFont="1" applyFill="1" applyBorder="1"/>
    <xf numFmtId="3" fontId="17" fillId="3" borderId="7" xfId="3" applyNumberFormat="1" applyFont="1" applyFill="1" applyBorder="1"/>
    <xf numFmtId="9" fontId="17" fillId="3" borderId="8" xfId="7" applyFont="1" applyFill="1" applyBorder="1"/>
    <xf numFmtId="0" fontId="18" fillId="6" borderId="0" xfId="7" applyNumberFormat="1" applyFont="1" applyFill="1" applyBorder="1"/>
    <xf numFmtId="3" fontId="18" fillId="6" borderId="0" xfId="0" applyNumberFormat="1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8" fillId="8" borderId="3" xfId="3" applyFont="1" applyFill="1" applyBorder="1" applyAlignment="1">
      <alignment horizontal="center" vertical="center"/>
    </xf>
    <xf numFmtId="0" fontId="18" fillId="8" borderId="9" xfId="3" applyFont="1" applyFill="1" applyBorder="1" applyAlignment="1">
      <alignment horizontal="center" vertical="center"/>
    </xf>
    <xf numFmtId="0" fontId="18" fillId="8" borderId="10" xfId="3" applyFont="1" applyFill="1" applyBorder="1" applyAlignment="1">
      <alignment horizontal="center" vertical="center"/>
    </xf>
    <xf numFmtId="0" fontId="18" fillId="8" borderId="11" xfId="3" applyFont="1" applyFill="1" applyBorder="1" applyAlignment="1">
      <alignment horizontal="center" vertical="center"/>
    </xf>
    <xf numFmtId="0" fontId="18" fillId="8" borderId="12" xfId="3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9" borderId="3" xfId="0" applyFont="1" applyFill="1" applyBorder="1"/>
    <xf numFmtId="3" fontId="8" fillId="9" borderId="9" xfId="0" applyNumberFormat="1" applyFont="1" applyFill="1" applyBorder="1"/>
    <xf numFmtId="3" fontId="14" fillId="9" borderId="10" xfId="0" applyNumberFormat="1" applyFont="1" applyFill="1" applyBorder="1"/>
    <xf numFmtId="3" fontId="14" fillId="9" borderId="11" xfId="0" applyNumberFormat="1" applyFont="1" applyFill="1" applyBorder="1"/>
    <xf numFmtId="3" fontId="14" fillId="9" borderId="9" xfId="0" applyNumberFormat="1" applyFont="1" applyFill="1" applyBorder="1"/>
    <xf numFmtId="172" fontId="14" fillId="9" borderId="11" xfId="7" applyNumberFormat="1" applyFont="1" applyFill="1" applyBorder="1"/>
    <xf numFmtId="3" fontId="14" fillId="9" borderId="7" xfId="0" applyNumberFormat="1" applyFont="1" applyFill="1" applyBorder="1"/>
    <xf numFmtId="9" fontId="14" fillId="9" borderId="8" xfId="7" applyFont="1" applyFill="1" applyBorder="1"/>
    <xf numFmtId="0" fontId="14" fillId="9" borderId="3" xfId="3" applyFont="1" applyFill="1" applyBorder="1"/>
    <xf numFmtId="3" fontId="14" fillId="9" borderId="10" xfId="3" applyNumberFormat="1" applyFont="1" applyFill="1" applyBorder="1"/>
    <xf numFmtId="3" fontId="14" fillId="9" borderId="11" xfId="3" applyNumberFormat="1" applyFont="1" applyFill="1" applyBorder="1"/>
    <xf numFmtId="3" fontId="14" fillId="9" borderId="9" xfId="3" applyNumberFormat="1" applyFont="1" applyFill="1" applyBorder="1"/>
    <xf numFmtId="3" fontId="14" fillId="9" borderId="7" xfId="3" applyNumberFormat="1" applyFont="1" applyFill="1" applyBorder="1"/>
    <xf numFmtId="9" fontId="14" fillId="9" borderId="11" xfId="7" applyFont="1" applyFill="1" applyBorder="1"/>
    <xf numFmtId="172" fontId="14" fillId="9" borderId="10" xfId="7" applyNumberFormat="1" applyFont="1" applyFill="1" applyBorder="1"/>
    <xf numFmtId="3" fontId="14" fillId="9" borderId="0" xfId="7" applyNumberFormat="1" applyFont="1" applyFill="1" applyBorder="1"/>
    <xf numFmtId="172" fontId="14" fillId="9" borderId="0" xfId="7" applyNumberFormat="1" applyFont="1" applyFill="1" applyBorder="1"/>
    <xf numFmtId="3" fontId="14" fillId="9" borderId="0" xfId="3" applyNumberFormat="1" applyFont="1" applyFill="1" applyBorder="1"/>
    <xf numFmtId="9" fontId="14" fillId="9" borderId="0" xfId="7" applyFont="1" applyFill="1" applyBorder="1"/>
    <xf numFmtId="3" fontId="14" fillId="9" borderId="10" xfId="7" applyNumberFormat="1" applyFont="1" applyFill="1" applyBorder="1"/>
    <xf numFmtId="3" fontId="14" fillId="9" borderId="9" xfId="7" applyNumberFormat="1" applyFont="1" applyFill="1" applyBorder="1"/>
    <xf numFmtId="0" fontId="18" fillId="9" borderId="3" xfId="0" applyFont="1" applyFill="1" applyBorder="1"/>
    <xf numFmtId="3" fontId="18" fillId="9" borderId="10" xfId="0" applyNumberFormat="1" applyFont="1" applyFill="1" applyBorder="1"/>
    <xf numFmtId="3" fontId="18" fillId="9" borderId="11" xfId="0" applyNumberFormat="1" applyFont="1" applyFill="1" applyBorder="1"/>
    <xf numFmtId="3" fontId="18" fillId="9" borderId="9" xfId="0" applyNumberFormat="1" applyFont="1" applyFill="1" applyBorder="1"/>
    <xf numFmtId="172" fontId="18" fillId="9" borderId="11" xfId="7" applyNumberFormat="1" applyFont="1" applyFill="1" applyBorder="1"/>
    <xf numFmtId="0" fontId="14" fillId="9" borderId="10" xfId="0" applyFont="1" applyFill="1" applyBorder="1" applyAlignment="1">
      <alignment horizontal="center"/>
    </xf>
    <xf numFmtId="172" fontId="14" fillId="9" borderId="11" xfId="7" applyNumberFormat="1" applyFont="1" applyFill="1" applyBorder="1" applyAlignment="1">
      <alignment horizontal="center"/>
    </xf>
    <xf numFmtId="0" fontId="24" fillId="3" borderId="0" xfId="5" applyFont="1" applyFill="1" applyBorder="1" applyAlignment="1">
      <alignment horizontal="left" vertical="center" wrapText="1"/>
    </xf>
    <xf numFmtId="0" fontId="24" fillId="3" borderId="0" xfId="4" applyFont="1" applyFill="1" applyBorder="1" applyAlignment="1">
      <alignment horizontal="left" wrapText="1"/>
    </xf>
    <xf numFmtId="0" fontId="24" fillId="3" borderId="2" xfId="5" applyFont="1" applyFill="1" applyBorder="1" applyAlignment="1">
      <alignment horizontal="left" vertical="center" wrapText="1"/>
    </xf>
    <xf numFmtId="0" fontId="14" fillId="3" borderId="0" xfId="4" applyFont="1" applyFill="1" applyBorder="1" applyAlignment="1">
      <alignment horizontal="left" wrapText="1"/>
    </xf>
    <xf numFmtId="0" fontId="24" fillId="3" borderId="2" xfId="4" applyFont="1" applyFill="1" applyBorder="1" applyAlignment="1">
      <alignment horizontal="left" wrapText="1"/>
    </xf>
    <xf numFmtId="3" fontId="24" fillId="3" borderId="2" xfId="4" applyNumberFormat="1" applyFont="1" applyFill="1" applyBorder="1" applyAlignment="1">
      <alignment horizontal="left" wrapText="1"/>
    </xf>
    <xf numFmtId="3" fontId="24" fillId="3" borderId="0" xfId="4" applyNumberFormat="1" applyFont="1" applyFill="1" applyBorder="1" applyAlignment="1">
      <alignment horizontal="left" wrapText="1"/>
    </xf>
  </cellXfs>
  <cellStyles count="12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2 2 2" xfId="5"/>
    <cellStyle name="Normal 3" xfId="6"/>
    <cellStyle name="Porcentaje" xfId="7" builtinId="5"/>
    <cellStyle name="Porcentaje 2" xfId="8"/>
    <cellStyle name="Porcentaje 2 2" xfId="9"/>
    <cellStyle name="Porcentual 2" xfId="10"/>
    <cellStyle name="Porcentual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66675</xdr:rowOff>
    </xdr:from>
    <xdr:to>
      <xdr:col>1</xdr:col>
      <xdr:colOff>1714500</xdr:colOff>
      <xdr:row>5</xdr:row>
      <xdr:rowOff>104775</xdr:rowOff>
    </xdr:to>
    <xdr:pic>
      <xdr:nvPicPr>
        <xdr:cNvPr id="170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47675"/>
          <a:ext cx="1695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171450</xdr:colOff>
      <xdr:row>0</xdr:row>
      <xdr:rowOff>133350</xdr:rowOff>
    </xdr:from>
    <xdr:to>
      <xdr:col>31</xdr:col>
      <xdr:colOff>485775</xdr:colOff>
      <xdr:row>4</xdr:row>
      <xdr:rowOff>28575</xdr:rowOff>
    </xdr:to>
    <xdr:pic>
      <xdr:nvPicPr>
        <xdr:cNvPr id="2676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247650</xdr:colOff>
      <xdr:row>0</xdr:row>
      <xdr:rowOff>133350</xdr:rowOff>
    </xdr:from>
    <xdr:to>
      <xdr:col>31</xdr:col>
      <xdr:colOff>561975</xdr:colOff>
      <xdr:row>4</xdr:row>
      <xdr:rowOff>28575</xdr:rowOff>
    </xdr:to>
    <xdr:pic>
      <xdr:nvPicPr>
        <xdr:cNvPr id="1181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247650</xdr:colOff>
      <xdr:row>0</xdr:row>
      <xdr:rowOff>114300</xdr:rowOff>
    </xdr:from>
    <xdr:to>
      <xdr:col>31</xdr:col>
      <xdr:colOff>561975</xdr:colOff>
      <xdr:row>4</xdr:row>
      <xdr:rowOff>9525</xdr:rowOff>
    </xdr:to>
    <xdr:pic>
      <xdr:nvPicPr>
        <xdr:cNvPr id="1283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11430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200025</xdr:colOff>
      <xdr:row>0</xdr:row>
      <xdr:rowOff>123825</xdr:rowOff>
    </xdr:from>
    <xdr:to>
      <xdr:col>31</xdr:col>
      <xdr:colOff>514350</xdr:colOff>
      <xdr:row>4</xdr:row>
      <xdr:rowOff>19050</xdr:rowOff>
    </xdr:to>
    <xdr:pic>
      <xdr:nvPicPr>
        <xdr:cNvPr id="1386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0" y="12382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257175</xdr:colOff>
      <xdr:row>1</xdr:row>
      <xdr:rowOff>0</xdr:rowOff>
    </xdr:from>
    <xdr:to>
      <xdr:col>31</xdr:col>
      <xdr:colOff>571500</xdr:colOff>
      <xdr:row>4</xdr:row>
      <xdr:rowOff>57150</xdr:rowOff>
    </xdr:to>
    <xdr:pic>
      <xdr:nvPicPr>
        <xdr:cNvPr id="1488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9550" y="16192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238125</xdr:colOff>
      <xdr:row>0</xdr:row>
      <xdr:rowOff>133350</xdr:rowOff>
    </xdr:from>
    <xdr:to>
      <xdr:col>31</xdr:col>
      <xdr:colOff>552450</xdr:colOff>
      <xdr:row>4</xdr:row>
      <xdr:rowOff>28575</xdr:rowOff>
    </xdr:to>
    <xdr:pic>
      <xdr:nvPicPr>
        <xdr:cNvPr id="1591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276225</xdr:colOff>
      <xdr:row>0</xdr:row>
      <xdr:rowOff>123825</xdr:rowOff>
    </xdr:from>
    <xdr:to>
      <xdr:col>31</xdr:col>
      <xdr:colOff>590550</xdr:colOff>
      <xdr:row>4</xdr:row>
      <xdr:rowOff>19050</xdr:rowOff>
    </xdr:to>
    <xdr:pic>
      <xdr:nvPicPr>
        <xdr:cNvPr id="1693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2382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295275</xdr:colOff>
      <xdr:row>0</xdr:row>
      <xdr:rowOff>142875</xdr:rowOff>
    </xdr:from>
    <xdr:to>
      <xdr:col>32</xdr:col>
      <xdr:colOff>19050</xdr:colOff>
      <xdr:row>4</xdr:row>
      <xdr:rowOff>38100</xdr:rowOff>
    </xdr:to>
    <xdr:pic>
      <xdr:nvPicPr>
        <xdr:cNvPr id="1795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7650" y="14287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266700</xdr:colOff>
      <xdr:row>0</xdr:row>
      <xdr:rowOff>104775</xdr:rowOff>
    </xdr:from>
    <xdr:to>
      <xdr:col>31</xdr:col>
      <xdr:colOff>581025</xdr:colOff>
      <xdr:row>3</xdr:row>
      <xdr:rowOff>161925</xdr:rowOff>
    </xdr:to>
    <xdr:pic>
      <xdr:nvPicPr>
        <xdr:cNvPr id="1897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0477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200025</xdr:colOff>
      <xdr:row>0</xdr:row>
      <xdr:rowOff>133350</xdr:rowOff>
    </xdr:from>
    <xdr:to>
      <xdr:col>31</xdr:col>
      <xdr:colOff>514350</xdr:colOff>
      <xdr:row>4</xdr:row>
      <xdr:rowOff>28575</xdr:rowOff>
    </xdr:to>
    <xdr:pic>
      <xdr:nvPicPr>
        <xdr:cNvPr id="2000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276225</xdr:colOff>
      <xdr:row>0</xdr:row>
      <xdr:rowOff>123825</xdr:rowOff>
    </xdr:from>
    <xdr:to>
      <xdr:col>31</xdr:col>
      <xdr:colOff>285750</xdr:colOff>
      <xdr:row>3</xdr:row>
      <xdr:rowOff>95250</xdr:rowOff>
    </xdr:to>
    <xdr:pic>
      <xdr:nvPicPr>
        <xdr:cNvPr id="269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45075" y="123825"/>
          <a:ext cx="1485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266700</xdr:colOff>
      <xdr:row>0</xdr:row>
      <xdr:rowOff>95250</xdr:rowOff>
    </xdr:from>
    <xdr:to>
      <xdr:col>31</xdr:col>
      <xdr:colOff>581025</xdr:colOff>
      <xdr:row>3</xdr:row>
      <xdr:rowOff>152400</xdr:rowOff>
    </xdr:to>
    <xdr:pic>
      <xdr:nvPicPr>
        <xdr:cNvPr id="2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" y="952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95250</xdr:colOff>
      <xdr:row>0</xdr:row>
      <xdr:rowOff>152400</xdr:rowOff>
    </xdr:from>
    <xdr:to>
      <xdr:col>31</xdr:col>
      <xdr:colOff>561975</xdr:colOff>
      <xdr:row>4</xdr:row>
      <xdr:rowOff>47625</xdr:rowOff>
    </xdr:to>
    <xdr:pic>
      <xdr:nvPicPr>
        <xdr:cNvPr id="2205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3375" y="15240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209550</xdr:colOff>
      <xdr:row>0</xdr:row>
      <xdr:rowOff>133350</xdr:rowOff>
    </xdr:from>
    <xdr:to>
      <xdr:col>31</xdr:col>
      <xdr:colOff>523875</xdr:colOff>
      <xdr:row>4</xdr:row>
      <xdr:rowOff>28575</xdr:rowOff>
    </xdr:to>
    <xdr:pic>
      <xdr:nvPicPr>
        <xdr:cNvPr id="2308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95250</xdr:colOff>
      <xdr:row>0</xdr:row>
      <xdr:rowOff>133350</xdr:rowOff>
    </xdr:from>
    <xdr:to>
      <xdr:col>31</xdr:col>
      <xdr:colOff>409575</xdr:colOff>
      <xdr:row>4</xdr:row>
      <xdr:rowOff>28575</xdr:rowOff>
    </xdr:to>
    <xdr:pic>
      <xdr:nvPicPr>
        <xdr:cNvPr id="2582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228600</xdr:colOff>
      <xdr:row>0</xdr:row>
      <xdr:rowOff>47625</xdr:rowOff>
    </xdr:from>
    <xdr:to>
      <xdr:col>31</xdr:col>
      <xdr:colOff>400050</xdr:colOff>
      <xdr:row>3</xdr:row>
      <xdr:rowOff>104775</xdr:rowOff>
    </xdr:to>
    <xdr:pic>
      <xdr:nvPicPr>
        <xdr:cNvPr id="371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4762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133350</xdr:colOff>
      <xdr:row>0</xdr:row>
      <xdr:rowOff>133350</xdr:rowOff>
    </xdr:from>
    <xdr:to>
      <xdr:col>31</xdr:col>
      <xdr:colOff>447675</xdr:colOff>
      <xdr:row>4</xdr:row>
      <xdr:rowOff>28575</xdr:rowOff>
    </xdr:to>
    <xdr:pic>
      <xdr:nvPicPr>
        <xdr:cNvPr id="573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572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190500</xdr:colOff>
      <xdr:row>0</xdr:row>
      <xdr:rowOff>95250</xdr:rowOff>
    </xdr:from>
    <xdr:to>
      <xdr:col>31</xdr:col>
      <xdr:colOff>504825</xdr:colOff>
      <xdr:row>3</xdr:row>
      <xdr:rowOff>152400</xdr:rowOff>
    </xdr:to>
    <xdr:pic>
      <xdr:nvPicPr>
        <xdr:cNvPr id="669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952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190500</xdr:colOff>
      <xdr:row>0</xdr:row>
      <xdr:rowOff>133350</xdr:rowOff>
    </xdr:from>
    <xdr:to>
      <xdr:col>31</xdr:col>
      <xdr:colOff>504825</xdr:colOff>
      <xdr:row>4</xdr:row>
      <xdr:rowOff>28575</xdr:rowOff>
    </xdr:to>
    <xdr:pic>
      <xdr:nvPicPr>
        <xdr:cNvPr id="771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228600</xdr:colOff>
      <xdr:row>0</xdr:row>
      <xdr:rowOff>133350</xdr:rowOff>
    </xdr:from>
    <xdr:to>
      <xdr:col>31</xdr:col>
      <xdr:colOff>542925</xdr:colOff>
      <xdr:row>4</xdr:row>
      <xdr:rowOff>28575</xdr:rowOff>
    </xdr:to>
    <xdr:pic>
      <xdr:nvPicPr>
        <xdr:cNvPr id="87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1333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219075</xdr:colOff>
      <xdr:row>0</xdr:row>
      <xdr:rowOff>95250</xdr:rowOff>
    </xdr:from>
    <xdr:to>
      <xdr:col>31</xdr:col>
      <xdr:colOff>533400</xdr:colOff>
      <xdr:row>3</xdr:row>
      <xdr:rowOff>152400</xdr:rowOff>
    </xdr:to>
    <xdr:pic>
      <xdr:nvPicPr>
        <xdr:cNvPr id="976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1450" y="95250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276225</xdr:colOff>
      <xdr:row>1</xdr:row>
      <xdr:rowOff>0</xdr:rowOff>
    </xdr:from>
    <xdr:to>
      <xdr:col>31</xdr:col>
      <xdr:colOff>590550</xdr:colOff>
      <xdr:row>4</xdr:row>
      <xdr:rowOff>57150</xdr:rowOff>
    </xdr:to>
    <xdr:pic>
      <xdr:nvPicPr>
        <xdr:cNvPr id="1078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161925"/>
          <a:ext cx="1495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="90" zoomScaleNormal="90" workbookViewId="0">
      <selection activeCell="B43" sqref="B43"/>
    </sheetView>
  </sheetViews>
  <sheetFormatPr baseColWidth="10" defaultRowHeight="15" x14ac:dyDescent="0.25"/>
  <cols>
    <col min="1" max="1" width="9.42578125" style="35" customWidth="1"/>
    <col min="2" max="2" width="72" style="36" customWidth="1"/>
    <col min="3" max="4" width="11.42578125" style="36"/>
    <col min="5" max="5" width="8.7109375" style="36" customWidth="1"/>
    <col min="6" max="8" width="11.42578125" style="35"/>
    <col min="9" max="16384" width="11.42578125" style="36"/>
  </cols>
  <sheetData>
    <row r="1" spans="2:6" x14ac:dyDescent="0.25">
      <c r="B1" s="26" t="s">
        <v>43</v>
      </c>
      <c r="C1" s="35"/>
      <c r="D1" s="35"/>
      <c r="E1" s="35"/>
    </row>
    <row r="2" spans="2:6" x14ac:dyDescent="0.25">
      <c r="B2" s="26" t="s">
        <v>59</v>
      </c>
      <c r="C2" s="35"/>
      <c r="D2" s="35"/>
      <c r="E2" s="35"/>
    </row>
    <row r="3" spans="2:6" x14ac:dyDescent="0.25">
      <c r="B3" s="35"/>
      <c r="C3" s="35"/>
      <c r="D3" s="35"/>
      <c r="E3" s="35"/>
    </row>
    <row r="4" spans="2:6" x14ac:dyDescent="0.25">
      <c r="B4" s="37"/>
      <c r="C4" s="35"/>
      <c r="D4" s="35"/>
      <c r="E4" s="35"/>
      <c r="F4" s="35" t="s">
        <v>40</v>
      </c>
    </row>
    <row r="5" spans="2:6" x14ac:dyDescent="0.25">
      <c r="C5" s="35"/>
      <c r="D5" s="35"/>
      <c r="E5" s="35"/>
    </row>
    <row r="6" spans="2:6" x14ac:dyDescent="0.25">
      <c r="C6" s="35"/>
      <c r="D6" s="35"/>
      <c r="E6" s="35"/>
    </row>
    <row r="7" spans="2:6" x14ac:dyDescent="0.25">
      <c r="B7" s="38" t="s">
        <v>41</v>
      </c>
      <c r="C7" s="35"/>
      <c r="D7" s="35"/>
      <c r="E7" s="35"/>
    </row>
    <row r="8" spans="2:6" x14ac:dyDescent="0.25">
      <c r="B8" s="40" t="s">
        <v>92</v>
      </c>
      <c r="C8" s="35"/>
      <c r="D8" s="35"/>
      <c r="E8" s="35"/>
    </row>
    <row r="9" spans="2:6" x14ac:dyDescent="0.25">
      <c r="B9" s="40" t="s">
        <v>67</v>
      </c>
      <c r="C9" s="35"/>
      <c r="D9" s="35"/>
      <c r="E9" s="35"/>
    </row>
    <row r="10" spans="2:6" x14ac:dyDescent="0.25">
      <c r="B10" s="40" t="s">
        <v>71</v>
      </c>
      <c r="C10" s="35"/>
      <c r="D10" s="35"/>
      <c r="E10" s="35"/>
    </row>
    <row r="11" spans="2:6" x14ac:dyDescent="0.25">
      <c r="B11" s="40" t="s">
        <v>72</v>
      </c>
      <c r="C11" s="35"/>
      <c r="D11" s="35"/>
      <c r="E11" s="35"/>
    </row>
    <row r="12" spans="2:6" x14ac:dyDescent="0.25">
      <c r="B12" s="40" t="s">
        <v>73</v>
      </c>
      <c r="C12" s="35"/>
      <c r="D12" s="35"/>
      <c r="E12" s="35"/>
    </row>
    <row r="13" spans="2:6" x14ac:dyDescent="0.25">
      <c r="B13" s="40" t="s">
        <v>74</v>
      </c>
      <c r="C13" s="35"/>
      <c r="D13" s="35"/>
      <c r="E13" s="35"/>
    </row>
    <row r="14" spans="2:6" x14ac:dyDescent="0.25">
      <c r="B14" s="40" t="s">
        <v>75</v>
      </c>
      <c r="C14" s="35"/>
      <c r="D14" s="35"/>
      <c r="E14" s="35"/>
    </row>
    <row r="15" spans="2:6" x14ac:dyDescent="0.25">
      <c r="B15" s="75" t="s">
        <v>76</v>
      </c>
      <c r="C15" s="35"/>
      <c r="D15" s="35"/>
      <c r="E15" s="35"/>
    </row>
    <row r="16" spans="2:6" x14ac:dyDescent="0.25">
      <c r="B16" s="75" t="s">
        <v>77</v>
      </c>
      <c r="C16" s="35"/>
      <c r="D16" s="35"/>
      <c r="E16" s="35"/>
    </row>
    <row r="17" spans="2:5" x14ac:dyDescent="0.25">
      <c r="B17" s="40" t="s">
        <v>78</v>
      </c>
      <c r="C17" s="35"/>
      <c r="D17" s="35"/>
      <c r="E17" s="35"/>
    </row>
    <row r="18" spans="2:5" x14ac:dyDescent="0.25">
      <c r="B18" s="40" t="s">
        <v>80</v>
      </c>
      <c r="C18" s="35"/>
      <c r="D18" s="35"/>
      <c r="E18" s="35"/>
    </row>
    <row r="19" spans="2:5" x14ac:dyDescent="0.25">
      <c r="B19" s="40" t="s">
        <v>81</v>
      </c>
      <c r="C19" s="35"/>
      <c r="D19" s="35"/>
      <c r="E19" s="35"/>
    </row>
    <row r="20" spans="2:5" x14ac:dyDescent="0.25">
      <c r="B20" s="40" t="s">
        <v>82</v>
      </c>
      <c r="C20" s="35"/>
      <c r="D20" s="35"/>
      <c r="E20" s="35"/>
    </row>
    <row r="21" spans="2:5" x14ac:dyDescent="0.25">
      <c r="B21" s="40" t="s">
        <v>83</v>
      </c>
      <c r="C21" s="35"/>
      <c r="D21" s="35"/>
      <c r="E21" s="35"/>
    </row>
    <row r="22" spans="2:5" x14ac:dyDescent="0.25">
      <c r="B22" s="75" t="s">
        <v>84</v>
      </c>
      <c r="C22" s="35"/>
      <c r="D22" s="35"/>
      <c r="E22" s="35"/>
    </row>
    <row r="23" spans="2:5" x14ac:dyDescent="0.25">
      <c r="B23" s="40" t="s">
        <v>85</v>
      </c>
      <c r="C23" s="35"/>
      <c r="D23" s="35"/>
      <c r="E23" s="35"/>
    </row>
    <row r="24" spans="2:5" x14ac:dyDescent="0.25">
      <c r="B24" s="40" t="s">
        <v>86</v>
      </c>
      <c r="C24" s="35"/>
      <c r="D24" s="35"/>
      <c r="E24" s="35"/>
    </row>
    <row r="25" spans="2:5" s="35" customFormat="1" x14ac:dyDescent="0.25">
      <c r="B25" s="40" t="s">
        <v>87</v>
      </c>
    </row>
    <row r="26" spans="2:5" s="35" customFormat="1" x14ac:dyDescent="0.25">
      <c r="B26" s="40" t="s">
        <v>88</v>
      </c>
    </row>
    <row r="27" spans="2:5" s="35" customFormat="1" x14ac:dyDescent="0.25">
      <c r="B27" s="40" t="s">
        <v>89</v>
      </c>
    </row>
    <row r="28" spans="2:5" s="35" customFormat="1" x14ac:dyDescent="0.25">
      <c r="B28" s="40" t="s">
        <v>90</v>
      </c>
    </row>
    <row r="29" spans="2:5" s="35" customFormat="1" x14ac:dyDescent="0.25">
      <c r="B29" s="75" t="s">
        <v>91</v>
      </c>
    </row>
    <row r="30" spans="2:5" s="35" customFormat="1" x14ac:dyDescent="0.25">
      <c r="B30" s="39"/>
    </row>
    <row r="31" spans="2:5" s="35" customFormat="1" x14ac:dyDescent="0.25">
      <c r="B31" s="39"/>
    </row>
    <row r="32" spans="2:5" s="35" customFormat="1" x14ac:dyDescent="0.25">
      <c r="E32" s="41"/>
    </row>
    <row r="33" spans="2:2" s="35" customFormat="1" x14ac:dyDescent="0.25">
      <c r="B33" s="36"/>
    </row>
  </sheetData>
  <hyperlinks>
    <hyperlink ref="B8" location="Resumen!A1" display="Producto Interno Bruto (PIB)                     Cuadro Resumen"/>
    <hyperlink ref="B9" location="Total!A1" display="PIB Estatal 2011   (Pesos a Precios de 2008)"/>
    <hyperlink ref="B10" location="Agricultura!A1" display="PIB Agricultura, ganadería, aprovechamiento forestal, pesca y caza"/>
    <hyperlink ref="B11" location="Minería!A1" display="PIB Minería"/>
    <hyperlink ref="B12" location="Electricidad!A1" display="PIB Electricidad, agua y suministro de gas por ductos al consumidor final"/>
    <hyperlink ref="B13" location="Construcción!A1" display="PIB Construcción"/>
    <hyperlink ref="B14" location="IndManufact!A1" display="PIB Industrias manufactureras"/>
    <hyperlink ref="B15" location="'Comercio mayor'!A1" display="PIB Comercio al por mayor, 2003-2016."/>
    <hyperlink ref="B17" location="Transporte!A1" display="PIB Transportes, correos y almacenamiento"/>
    <hyperlink ref="B18" location="'Medios Masivos'!A1" display="PIB Información en medios masivos"/>
    <hyperlink ref="B19" location="'Serv Financ'!A1" display="PIB Servicios financieros y de seguros"/>
    <hyperlink ref="B20" location="'Serv Inmobil'!A1" display="PIB Servicios inmobiliarios y de alquiler de bienes muebles e intangibles"/>
    <hyperlink ref="B21" location="Serv.Profesionales!A1" display="PIB Servicios profesionales, científicos y técnicos"/>
    <hyperlink ref="B22" location="Coorporativos!A1" display="PIB Corporativos , 2003-2016."/>
    <hyperlink ref="B23" location="'Serv.Apoyo negoc.'!A1" display="PIB Servicios de apoyo a los negocios y manejo de desechos"/>
    <hyperlink ref="B24" location="Serv.Educativos!A1" display="PIB Servicios educativos"/>
    <hyperlink ref="B25" location="'Serv Salud'!A1" display="PIB Servicios de salud y de asistencia social"/>
    <hyperlink ref="B26" location="Serv.Esparci.!A1" display="PIB Servicios de esparcimiento culturales y deportivos,"/>
    <hyperlink ref="B27" location="Serv.Alojamiento!A1" display="PIB Servicios de alojamiento temporal y de preparación de alimentos y bebidas"/>
    <hyperlink ref="B28" location="'Otros Serv'!A1" display="PIB Otros servicios excepto actividades del gobierno"/>
    <hyperlink ref="B29" location="'Actividades legislativas'!A1" display="PIB Actividades legislativas, gubernamentales, de impartición de justicia y de organismos internacionales y extraterritoriales, 2003-2016."/>
    <hyperlink ref="B16" location="'Comercio menor'!A1" display="PIB Comercio al por menor, 2003-2016."/>
  </hyperlink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56</v>
      </c>
      <c r="B2" s="8"/>
      <c r="C2" s="8"/>
      <c r="D2" s="9"/>
      <c r="E2" s="9"/>
    </row>
    <row r="3" spans="1:32" x14ac:dyDescent="0.2">
      <c r="A3" s="8" t="s">
        <v>54</v>
      </c>
      <c r="B3" s="10"/>
      <c r="C3" s="9"/>
      <c r="D3" s="9"/>
      <c r="E3" s="9"/>
    </row>
    <row r="4" spans="1:32" x14ac:dyDescent="0.2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12732.684999999999</v>
      </c>
      <c r="C7" s="45">
        <v>13553.991</v>
      </c>
      <c r="D7" s="45">
        <v>14038.346</v>
      </c>
      <c r="E7" s="45">
        <v>14410.94</v>
      </c>
      <c r="F7" s="45">
        <v>15305.698</v>
      </c>
      <c r="G7" s="45">
        <v>15833.29</v>
      </c>
      <c r="H7" s="52">
        <v>13506.009</v>
      </c>
      <c r="I7" s="22">
        <v>14368.218999999999</v>
      </c>
      <c r="J7" s="45">
        <v>25</v>
      </c>
      <c r="K7" s="66">
        <v>1.1112068458894465E-2</v>
      </c>
      <c r="L7" s="22">
        <v>15391.207</v>
      </c>
      <c r="M7" s="45">
        <v>25</v>
      </c>
      <c r="N7" s="66">
        <v>1.1013821500307231E-2</v>
      </c>
      <c r="O7" s="22">
        <v>15359.843999999999</v>
      </c>
      <c r="P7" s="45">
        <v>25</v>
      </c>
      <c r="Q7" s="66">
        <v>1.0842791341209026E-2</v>
      </c>
      <c r="R7" s="22">
        <v>16536.650000000001</v>
      </c>
      <c r="S7" s="45">
        <v>25</v>
      </c>
      <c r="T7" s="66">
        <v>1.1363778166326232E-2</v>
      </c>
      <c r="U7" s="22">
        <v>17153.327000000001</v>
      </c>
      <c r="V7" s="45">
        <v>25</v>
      </c>
      <c r="W7" s="66">
        <v>1.1596942220811082E-2</v>
      </c>
      <c r="X7" s="22">
        <v>17189.001</v>
      </c>
      <c r="Y7" s="45">
        <v>25</v>
      </c>
      <c r="Z7" s="66">
        <v>1.122319567349769E-2</v>
      </c>
      <c r="AA7" s="22">
        <v>18101.304</v>
      </c>
      <c r="AB7" s="97">
        <f>_xlfn.RANK.EQ(AA7,$AA$7:$AA$38)</f>
        <v>26</v>
      </c>
      <c r="AC7" s="66">
        <v>1.1425767813867059E-2</v>
      </c>
      <c r="AD7" s="22">
        <v>18655.502</v>
      </c>
      <c r="AE7" s="45">
        <f>_xlfn.RANK.EQ(AD7,$AD$7:$AD$38)</f>
        <v>26</v>
      </c>
      <c r="AF7" s="90">
        <f>AD7/$AD$39</f>
        <v>1.1450557977641957E-2</v>
      </c>
    </row>
    <row r="8" spans="1:32" s="20" customFormat="1" ht="12" x14ac:dyDescent="0.2">
      <c r="A8" s="21" t="s">
        <v>68</v>
      </c>
      <c r="B8" s="51">
        <v>34912.120000000003</v>
      </c>
      <c r="C8" s="45">
        <v>36361.644999999997</v>
      </c>
      <c r="D8" s="45">
        <v>37740.983</v>
      </c>
      <c r="E8" s="45">
        <v>38667.911</v>
      </c>
      <c r="F8" s="45">
        <v>39028.144</v>
      </c>
      <c r="G8" s="45">
        <v>39007.360000000001</v>
      </c>
      <c r="H8" s="52">
        <v>34101.646000000001</v>
      </c>
      <c r="I8" s="22">
        <v>38799.114999999998</v>
      </c>
      <c r="J8" s="45">
        <v>9</v>
      </c>
      <c r="K8" s="66">
        <v>3.0006392721639276E-2</v>
      </c>
      <c r="L8" s="22">
        <v>42717.906000000003</v>
      </c>
      <c r="M8" s="45">
        <v>9</v>
      </c>
      <c r="N8" s="66">
        <v>3.0568583188498689E-2</v>
      </c>
      <c r="O8" s="22">
        <v>43653.955999999998</v>
      </c>
      <c r="P8" s="45">
        <v>9</v>
      </c>
      <c r="Q8" s="66">
        <v>3.0816116109403182E-2</v>
      </c>
      <c r="R8" s="22">
        <v>45093.150999999998</v>
      </c>
      <c r="S8" s="45">
        <v>8</v>
      </c>
      <c r="T8" s="66">
        <v>3.098744696082047E-2</v>
      </c>
      <c r="U8" s="22">
        <v>44998.699000000001</v>
      </c>
      <c r="V8" s="45">
        <v>9</v>
      </c>
      <c r="W8" s="66">
        <v>3.0422512922109478E-2</v>
      </c>
      <c r="X8" s="22">
        <v>50818.375999999997</v>
      </c>
      <c r="Y8" s="45">
        <v>9</v>
      </c>
      <c r="Z8" s="66">
        <v>3.3180786809971032E-2</v>
      </c>
      <c r="AA8" s="22">
        <v>54034.067999999999</v>
      </c>
      <c r="AB8" s="97">
        <f t="shared" ref="AB8:AB38" si="0">_xlfn.RANK.EQ(AA8,$AA$7:$AA$38)</f>
        <v>8</v>
      </c>
      <c r="AC8" s="66">
        <v>3.4106974558667374E-2</v>
      </c>
      <c r="AD8" s="22">
        <v>56009.845999999998</v>
      </c>
      <c r="AE8" s="45">
        <f t="shared" ref="AE8:AE38" si="1">_xlfn.RANK.EQ(AD8,$AD$7:$AD$38)</f>
        <v>8</v>
      </c>
      <c r="AF8" s="90">
        <f t="shared" ref="AF8:AF38" si="2">AD8/$AD$39</f>
        <v>3.4378275585497373E-2</v>
      </c>
    </row>
    <row r="9" spans="1:32" s="20" customFormat="1" ht="12" x14ac:dyDescent="0.2">
      <c r="A9" s="21" t="s">
        <v>1</v>
      </c>
      <c r="B9" s="51">
        <v>8869.7569999999996</v>
      </c>
      <c r="C9" s="45">
        <v>9350.1029999999992</v>
      </c>
      <c r="D9" s="45">
        <v>9701.2929999999997</v>
      </c>
      <c r="E9" s="45">
        <v>10238.394</v>
      </c>
      <c r="F9" s="45">
        <v>11007.396000000001</v>
      </c>
      <c r="G9" s="45">
        <v>11599.793</v>
      </c>
      <c r="H9" s="52">
        <v>10128.047</v>
      </c>
      <c r="I9" s="22">
        <v>11771.822</v>
      </c>
      <c r="J9" s="45">
        <v>27</v>
      </c>
      <c r="K9" s="66">
        <v>9.1040714197020509E-3</v>
      </c>
      <c r="L9" s="22">
        <v>13101.002</v>
      </c>
      <c r="M9" s="45">
        <v>27</v>
      </c>
      <c r="N9" s="66">
        <v>9.3749695851123339E-3</v>
      </c>
      <c r="O9" s="22">
        <v>12891.28</v>
      </c>
      <c r="P9" s="45">
        <v>27</v>
      </c>
      <c r="Q9" s="66">
        <v>9.1001874212460164E-3</v>
      </c>
      <c r="R9" s="22">
        <v>12543.405000000001</v>
      </c>
      <c r="S9" s="45">
        <v>28</v>
      </c>
      <c r="T9" s="66">
        <v>8.6196703607071129E-3</v>
      </c>
      <c r="U9" s="22">
        <v>12902.308999999999</v>
      </c>
      <c r="V9" s="45">
        <v>28</v>
      </c>
      <c r="W9" s="66">
        <v>8.7229335736473037E-3</v>
      </c>
      <c r="X9" s="22">
        <v>12367.308000000001</v>
      </c>
      <c r="Y9" s="45">
        <v>28</v>
      </c>
      <c r="Z9" s="66">
        <v>8.0749729224178519E-3</v>
      </c>
      <c r="AA9" s="22">
        <v>14689.321</v>
      </c>
      <c r="AB9" s="97">
        <f t="shared" si="0"/>
        <v>28</v>
      </c>
      <c r="AC9" s="66">
        <v>9.2720817842383875E-3</v>
      </c>
      <c r="AD9" s="22">
        <v>15228.672</v>
      </c>
      <c r="AE9" s="45">
        <f t="shared" si="1"/>
        <v>27</v>
      </c>
      <c r="AF9" s="90">
        <f t="shared" si="2"/>
        <v>9.3472044686062419E-3</v>
      </c>
    </row>
    <row r="10" spans="1:32" s="20" customFormat="1" ht="12" x14ac:dyDescent="0.2">
      <c r="A10" s="21" t="s">
        <v>2</v>
      </c>
      <c r="B10" s="51">
        <v>7484.5420000000004</v>
      </c>
      <c r="C10" s="45">
        <v>7944.3540000000003</v>
      </c>
      <c r="D10" s="45">
        <v>8462.232</v>
      </c>
      <c r="E10" s="45">
        <v>8799.8420000000006</v>
      </c>
      <c r="F10" s="45">
        <v>9041.7219999999998</v>
      </c>
      <c r="G10" s="45">
        <v>9379.366</v>
      </c>
      <c r="H10" s="52">
        <v>7788.8010000000004</v>
      </c>
      <c r="I10" s="22">
        <v>8881.8189999999995</v>
      </c>
      <c r="J10" s="45">
        <v>30</v>
      </c>
      <c r="K10" s="66">
        <v>6.8690058780082339E-3</v>
      </c>
      <c r="L10" s="22">
        <v>10260.380999999999</v>
      </c>
      <c r="M10" s="45">
        <v>30</v>
      </c>
      <c r="N10" s="66">
        <v>7.3422444944794656E-3</v>
      </c>
      <c r="O10" s="22">
        <v>10245.976000000001</v>
      </c>
      <c r="P10" s="45">
        <v>30</v>
      </c>
      <c r="Q10" s="66">
        <v>7.232819542635687E-3</v>
      </c>
      <c r="R10" s="22">
        <v>10386.636</v>
      </c>
      <c r="S10" s="45">
        <v>30</v>
      </c>
      <c r="T10" s="66">
        <v>7.1375657946668777E-3</v>
      </c>
      <c r="U10" s="22">
        <v>10191.481</v>
      </c>
      <c r="V10" s="45">
        <v>31</v>
      </c>
      <c r="W10" s="66">
        <v>6.8902094795659135E-3</v>
      </c>
      <c r="X10" s="22">
        <v>10960.638999999999</v>
      </c>
      <c r="Y10" s="45">
        <v>30</v>
      </c>
      <c r="Z10" s="66">
        <v>7.1565180666153926E-3</v>
      </c>
      <c r="AA10" s="22">
        <v>10368.933000000001</v>
      </c>
      <c r="AB10" s="97">
        <f t="shared" si="0"/>
        <v>31</v>
      </c>
      <c r="AC10" s="66">
        <v>6.5449992406924938E-3</v>
      </c>
      <c r="AD10" s="22">
        <v>10354.018</v>
      </c>
      <c r="AE10" s="45">
        <f t="shared" si="1"/>
        <v>31</v>
      </c>
      <c r="AF10" s="90">
        <f t="shared" si="2"/>
        <v>6.3551912679995649E-3</v>
      </c>
    </row>
    <row r="11" spans="1:32" s="20" customFormat="1" ht="12" x14ac:dyDescent="0.2">
      <c r="A11" s="21" t="s">
        <v>3</v>
      </c>
      <c r="B11" s="51">
        <v>34445.546000000002</v>
      </c>
      <c r="C11" s="45">
        <v>35059.552000000003</v>
      </c>
      <c r="D11" s="45">
        <v>36144.932999999997</v>
      </c>
      <c r="E11" s="45">
        <v>36643.982000000004</v>
      </c>
      <c r="F11" s="45">
        <v>37477.701999999997</v>
      </c>
      <c r="G11" s="45">
        <v>37855.728000000003</v>
      </c>
      <c r="H11" s="52">
        <v>32726.858</v>
      </c>
      <c r="I11" s="22">
        <v>36654.798000000003</v>
      </c>
      <c r="J11" s="45">
        <v>11</v>
      </c>
      <c r="K11" s="66">
        <v>2.8348024534073986E-2</v>
      </c>
      <c r="L11" s="22">
        <v>38256.974999999999</v>
      </c>
      <c r="M11" s="45">
        <v>13</v>
      </c>
      <c r="N11" s="66">
        <v>2.7376377550618107E-2</v>
      </c>
      <c r="O11" s="22">
        <v>37478.981</v>
      </c>
      <c r="P11" s="45">
        <v>14</v>
      </c>
      <c r="Q11" s="66">
        <v>2.6457089711597173E-2</v>
      </c>
      <c r="R11" s="22">
        <v>38368.044999999998</v>
      </c>
      <c r="S11" s="45">
        <v>14</v>
      </c>
      <c r="T11" s="66">
        <v>2.6366038590380898E-2</v>
      </c>
      <c r="U11" s="22">
        <v>36317.01</v>
      </c>
      <c r="V11" s="45">
        <v>14</v>
      </c>
      <c r="W11" s="66">
        <v>2.4553036655957081E-2</v>
      </c>
      <c r="X11" s="22">
        <v>37574.137999999999</v>
      </c>
      <c r="Y11" s="45">
        <v>14</v>
      </c>
      <c r="Z11" s="66">
        <v>2.4533240939191587E-2</v>
      </c>
      <c r="AA11" s="22">
        <v>39454.233999999997</v>
      </c>
      <c r="AB11" s="97">
        <f t="shared" si="0"/>
        <v>14</v>
      </c>
      <c r="AC11" s="66">
        <v>2.4904002328118423E-2</v>
      </c>
      <c r="AD11" s="22">
        <v>40824.714999999997</v>
      </c>
      <c r="AE11" s="45">
        <f t="shared" si="1"/>
        <v>13</v>
      </c>
      <c r="AF11" s="90">
        <f t="shared" si="2"/>
        <v>2.5057796141224675E-2</v>
      </c>
    </row>
    <row r="12" spans="1:32" s="20" customFormat="1" ht="12" x14ac:dyDescent="0.2">
      <c r="A12" s="21" t="s">
        <v>4</v>
      </c>
      <c r="B12" s="51">
        <v>5962.7560000000003</v>
      </c>
      <c r="C12" s="45">
        <v>6492.4560000000001</v>
      </c>
      <c r="D12" s="45">
        <v>6879.9669999999996</v>
      </c>
      <c r="E12" s="45">
        <v>7387.9160000000002</v>
      </c>
      <c r="F12" s="45">
        <v>8282.4140000000007</v>
      </c>
      <c r="G12" s="45">
        <v>8596.6980000000003</v>
      </c>
      <c r="H12" s="52">
        <v>7554.9610000000002</v>
      </c>
      <c r="I12" s="22">
        <v>8654.1650000000009</v>
      </c>
      <c r="J12" s="45">
        <v>31</v>
      </c>
      <c r="K12" s="66">
        <v>6.6929432196550205E-3</v>
      </c>
      <c r="L12" s="22">
        <v>9411.6370000000006</v>
      </c>
      <c r="M12" s="45">
        <v>31</v>
      </c>
      <c r="N12" s="66">
        <v>6.7348902489380502E-3</v>
      </c>
      <c r="O12" s="22">
        <v>9398.4159999999993</v>
      </c>
      <c r="P12" s="45">
        <v>31</v>
      </c>
      <c r="Q12" s="66">
        <v>6.6345116282353102E-3</v>
      </c>
      <c r="R12" s="22">
        <v>10139.483</v>
      </c>
      <c r="S12" s="45">
        <v>31</v>
      </c>
      <c r="T12" s="66">
        <v>6.9677253575080797E-3</v>
      </c>
      <c r="U12" s="22">
        <v>10928.944</v>
      </c>
      <c r="V12" s="45">
        <v>30</v>
      </c>
      <c r="W12" s="66">
        <v>7.3887900640196465E-3</v>
      </c>
      <c r="X12" s="22">
        <v>10693.355</v>
      </c>
      <c r="Y12" s="45">
        <v>31</v>
      </c>
      <c r="Z12" s="66">
        <v>6.9820006160436487E-3</v>
      </c>
      <c r="AA12" s="22">
        <v>11884.674999999999</v>
      </c>
      <c r="AB12" s="97">
        <f t="shared" si="0"/>
        <v>30</v>
      </c>
      <c r="AC12" s="66">
        <v>7.5017544091448033E-3</v>
      </c>
      <c r="AD12" s="22">
        <v>13508.69</v>
      </c>
      <c r="AE12" s="45">
        <f t="shared" si="1"/>
        <v>30</v>
      </c>
      <c r="AF12" s="90">
        <f t="shared" si="2"/>
        <v>8.2914969560718404E-3</v>
      </c>
    </row>
    <row r="13" spans="1:32" s="20" customFormat="1" ht="12" x14ac:dyDescent="0.2">
      <c r="A13" s="21" t="s">
        <v>5</v>
      </c>
      <c r="B13" s="51">
        <v>24494.803</v>
      </c>
      <c r="C13" s="45">
        <v>25753.63</v>
      </c>
      <c r="D13" s="45">
        <v>27225.237000000001</v>
      </c>
      <c r="E13" s="45">
        <v>27024.503000000001</v>
      </c>
      <c r="F13" s="45">
        <v>29600.690999999999</v>
      </c>
      <c r="G13" s="45">
        <v>27058.087</v>
      </c>
      <c r="H13" s="52">
        <v>24778.850999999999</v>
      </c>
      <c r="I13" s="22">
        <v>25176.931</v>
      </c>
      <c r="J13" s="45">
        <v>16</v>
      </c>
      <c r="K13" s="66">
        <v>1.9471291525892134E-2</v>
      </c>
      <c r="L13" s="22">
        <v>27521.646000000001</v>
      </c>
      <c r="M13" s="45">
        <v>16</v>
      </c>
      <c r="N13" s="66">
        <v>1.9694264162560125E-2</v>
      </c>
      <c r="O13" s="22">
        <v>27553.445</v>
      </c>
      <c r="P13" s="45">
        <v>17</v>
      </c>
      <c r="Q13" s="66">
        <v>1.9450474553418584E-2</v>
      </c>
      <c r="R13" s="22">
        <v>29670.702000000001</v>
      </c>
      <c r="S13" s="45">
        <v>16</v>
      </c>
      <c r="T13" s="66">
        <v>2.0389333726430203E-2</v>
      </c>
      <c r="U13" s="22">
        <v>30856.986000000001</v>
      </c>
      <c r="V13" s="45">
        <v>16</v>
      </c>
      <c r="W13" s="66">
        <v>2.0861648807276655E-2</v>
      </c>
      <c r="X13" s="22">
        <v>29673.858</v>
      </c>
      <c r="Y13" s="45">
        <v>17</v>
      </c>
      <c r="Z13" s="66">
        <v>1.9374919736265348E-2</v>
      </c>
      <c r="AA13" s="22">
        <v>36129.862999999998</v>
      </c>
      <c r="AB13" s="97">
        <f t="shared" si="0"/>
        <v>16</v>
      </c>
      <c r="AC13" s="66">
        <v>2.2805618080599402E-2</v>
      </c>
      <c r="AD13" s="22">
        <v>34764.589999999997</v>
      </c>
      <c r="AE13" s="45">
        <f t="shared" si="1"/>
        <v>17</v>
      </c>
      <c r="AF13" s="90">
        <f t="shared" si="2"/>
        <v>2.1338152860424328E-2</v>
      </c>
    </row>
    <row r="14" spans="1:32" s="20" customFormat="1" ht="12" x14ac:dyDescent="0.2">
      <c r="A14" s="21" t="s">
        <v>6</v>
      </c>
      <c r="B14" s="51">
        <v>32891.207999999999</v>
      </c>
      <c r="C14" s="45">
        <v>34024.508000000002</v>
      </c>
      <c r="D14" s="45">
        <v>35440.544000000002</v>
      </c>
      <c r="E14" s="45">
        <v>37963.813999999998</v>
      </c>
      <c r="F14" s="45">
        <v>42146.752999999997</v>
      </c>
      <c r="G14" s="45">
        <v>44310.122000000003</v>
      </c>
      <c r="H14" s="52">
        <v>36572.606</v>
      </c>
      <c r="I14" s="22">
        <v>38624.112999999998</v>
      </c>
      <c r="J14" s="45">
        <v>10</v>
      </c>
      <c r="K14" s="66">
        <v>2.9871049976345411E-2</v>
      </c>
      <c r="L14" s="22">
        <v>41379.124000000003</v>
      </c>
      <c r="M14" s="45">
        <v>10</v>
      </c>
      <c r="N14" s="66">
        <v>2.9610561769137341E-2</v>
      </c>
      <c r="O14" s="22">
        <v>42426.379000000001</v>
      </c>
      <c r="P14" s="45">
        <v>10</v>
      </c>
      <c r="Q14" s="66">
        <v>2.9949547330041404E-2</v>
      </c>
      <c r="R14" s="22">
        <v>43818.196000000004</v>
      </c>
      <c r="S14" s="45">
        <v>10</v>
      </c>
      <c r="T14" s="66">
        <v>3.0111313899284523E-2</v>
      </c>
      <c r="U14" s="22">
        <v>42436.09</v>
      </c>
      <c r="V14" s="45">
        <v>11</v>
      </c>
      <c r="W14" s="66">
        <v>2.8689996046081259E-2</v>
      </c>
      <c r="X14" s="22">
        <v>44847.167000000001</v>
      </c>
      <c r="Y14" s="45">
        <v>11</v>
      </c>
      <c r="Z14" s="66">
        <v>2.928201183088118E-2</v>
      </c>
      <c r="AA14" s="22">
        <v>42824.156000000003</v>
      </c>
      <c r="AB14" s="97">
        <f t="shared" si="0"/>
        <v>12</v>
      </c>
      <c r="AC14" s="66">
        <v>2.7031138932356581E-2</v>
      </c>
      <c r="AD14" s="22">
        <v>45286.953000000001</v>
      </c>
      <c r="AE14" s="45">
        <f t="shared" si="1"/>
        <v>11</v>
      </c>
      <c r="AF14" s="90">
        <f t="shared" si="2"/>
        <v>2.7796672582557486E-2</v>
      </c>
    </row>
    <row r="15" spans="1:32" s="20" customFormat="1" ht="12" x14ac:dyDescent="0.2">
      <c r="A15" s="21" t="s">
        <v>44</v>
      </c>
      <c r="B15" s="51">
        <v>199589.10500000001</v>
      </c>
      <c r="C15" s="45">
        <v>208806.20499999999</v>
      </c>
      <c r="D15" s="45">
        <v>215859.196</v>
      </c>
      <c r="E15" s="45">
        <v>228011.87899999999</v>
      </c>
      <c r="F15" s="45">
        <v>222722.01300000001</v>
      </c>
      <c r="G15" s="45">
        <v>220836.43400000001</v>
      </c>
      <c r="H15" s="52">
        <v>191165.80900000001</v>
      </c>
      <c r="I15" s="22">
        <v>209813.53</v>
      </c>
      <c r="J15" s="45">
        <v>1</v>
      </c>
      <c r="K15" s="66">
        <v>0.16226522639739191</v>
      </c>
      <c r="L15" s="22">
        <v>220361.68</v>
      </c>
      <c r="M15" s="45">
        <v>1</v>
      </c>
      <c r="N15" s="66">
        <v>0.15768901094162543</v>
      </c>
      <c r="O15" s="22">
        <v>225907.29699999999</v>
      </c>
      <c r="P15" s="45">
        <v>1</v>
      </c>
      <c r="Q15" s="66">
        <v>0.15947204176211266</v>
      </c>
      <c r="R15" s="22">
        <v>236194.21400000001</v>
      </c>
      <c r="S15" s="45">
        <v>1</v>
      </c>
      <c r="T15" s="66">
        <v>0.1623096970707964</v>
      </c>
      <c r="U15" s="22">
        <v>243175.00700000001</v>
      </c>
      <c r="V15" s="45">
        <v>1</v>
      </c>
      <c r="W15" s="66">
        <v>0.16440463740499614</v>
      </c>
      <c r="X15" s="22">
        <v>244376.85</v>
      </c>
      <c r="Y15" s="45">
        <v>1</v>
      </c>
      <c r="Z15" s="66">
        <v>0.15956071010892339</v>
      </c>
      <c r="AA15" s="22">
        <v>236657.693</v>
      </c>
      <c r="AB15" s="97">
        <f t="shared" si="0"/>
        <v>1</v>
      </c>
      <c r="AC15" s="66">
        <v>0.14938127394487333</v>
      </c>
      <c r="AD15" s="22">
        <v>246278.45699999999</v>
      </c>
      <c r="AE15" s="45">
        <f t="shared" si="1"/>
        <v>1</v>
      </c>
      <c r="AF15" s="90">
        <f t="shared" si="2"/>
        <v>0.15116321986525486</v>
      </c>
    </row>
    <row r="16" spans="1:32" s="20" customFormat="1" ht="12" x14ac:dyDescent="0.2">
      <c r="A16" s="21" t="s">
        <v>7</v>
      </c>
      <c r="B16" s="51">
        <v>11074.357</v>
      </c>
      <c r="C16" s="45">
        <v>12362.191000000001</v>
      </c>
      <c r="D16" s="45">
        <v>12497.906000000001</v>
      </c>
      <c r="E16" s="45">
        <v>12908.199000000001</v>
      </c>
      <c r="F16" s="45">
        <v>13251.504999999999</v>
      </c>
      <c r="G16" s="45">
        <v>13244.736000000001</v>
      </c>
      <c r="H16" s="52">
        <v>11716.727999999999</v>
      </c>
      <c r="I16" s="22">
        <v>12704.370999999999</v>
      </c>
      <c r="J16" s="45">
        <v>26</v>
      </c>
      <c r="K16" s="66">
        <v>9.825284558872157E-3</v>
      </c>
      <c r="L16" s="22">
        <v>13976.188</v>
      </c>
      <c r="M16" s="45">
        <v>26</v>
      </c>
      <c r="N16" s="66">
        <v>1.000124550899328E-2</v>
      </c>
      <c r="O16" s="22">
        <v>15042.307000000001</v>
      </c>
      <c r="P16" s="45">
        <v>26</v>
      </c>
      <c r="Q16" s="66">
        <v>1.0618636236891984E-2</v>
      </c>
      <c r="R16" s="22">
        <v>16278.773999999999</v>
      </c>
      <c r="S16" s="45">
        <v>26</v>
      </c>
      <c r="T16" s="66">
        <v>1.1186569018256969E-2</v>
      </c>
      <c r="U16" s="22">
        <v>15889.593000000001</v>
      </c>
      <c r="V16" s="45">
        <v>26</v>
      </c>
      <c r="W16" s="66">
        <v>1.0742562765415959E-2</v>
      </c>
      <c r="X16" s="22">
        <v>16717.506000000001</v>
      </c>
      <c r="Y16" s="45">
        <v>26</v>
      </c>
      <c r="Z16" s="66">
        <v>1.0915342957445387E-2</v>
      </c>
      <c r="AA16" s="22">
        <v>19360.468000000001</v>
      </c>
      <c r="AB16" s="97">
        <f t="shared" si="0"/>
        <v>25</v>
      </c>
      <c r="AC16" s="66">
        <v>1.2220567763283967E-2</v>
      </c>
      <c r="AD16" s="22">
        <v>19576.851999999999</v>
      </c>
      <c r="AE16" s="45">
        <f t="shared" si="1"/>
        <v>25</v>
      </c>
      <c r="AF16" s="90">
        <f t="shared" si="2"/>
        <v>1.2016073265984259E-2</v>
      </c>
    </row>
    <row r="17" spans="1:32" s="20" customFormat="1" ht="12" x14ac:dyDescent="0.2">
      <c r="A17" s="21" t="s">
        <v>51</v>
      </c>
      <c r="B17" s="51">
        <v>53514.275999999998</v>
      </c>
      <c r="C17" s="45">
        <v>53897.211000000003</v>
      </c>
      <c r="D17" s="45">
        <v>54520.925000000003</v>
      </c>
      <c r="E17" s="45">
        <v>53965.398000000001</v>
      </c>
      <c r="F17" s="45">
        <v>56386.612000000001</v>
      </c>
      <c r="G17" s="45">
        <v>56175.203000000001</v>
      </c>
      <c r="H17" s="52">
        <v>48054.468000000001</v>
      </c>
      <c r="I17" s="22">
        <v>54266.546000000002</v>
      </c>
      <c r="J17" s="45">
        <v>6</v>
      </c>
      <c r="K17" s="66">
        <v>4.1968567863542847E-2</v>
      </c>
      <c r="L17" s="22">
        <v>59775.688000000002</v>
      </c>
      <c r="M17" s="45">
        <v>6</v>
      </c>
      <c r="N17" s="66">
        <v>4.2774992090617518E-2</v>
      </c>
      <c r="O17" s="22">
        <v>59894.599000000002</v>
      </c>
      <c r="P17" s="45">
        <v>6</v>
      </c>
      <c r="Q17" s="66">
        <v>4.2280679375544881E-2</v>
      </c>
      <c r="R17" s="22">
        <v>59473.538</v>
      </c>
      <c r="S17" s="45">
        <v>6</v>
      </c>
      <c r="T17" s="66">
        <v>4.0869468277950696E-2</v>
      </c>
      <c r="U17" s="22">
        <v>58465.345000000001</v>
      </c>
      <c r="V17" s="45">
        <v>6</v>
      </c>
      <c r="W17" s="66">
        <v>3.9526980852448393E-2</v>
      </c>
      <c r="X17" s="22">
        <v>61577.807000000001</v>
      </c>
      <c r="Y17" s="45">
        <v>6</v>
      </c>
      <c r="Z17" s="66">
        <v>4.0205930356620248E-2</v>
      </c>
      <c r="AA17" s="22">
        <v>66726.861000000004</v>
      </c>
      <c r="AB17" s="97">
        <f t="shared" si="0"/>
        <v>6</v>
      </c>
      <c r="AC17" s="66">
        <v>4.2118823082258665E-2</v>
      </c>
      <c r="AD17" s="22">
        <v>71887.945999999996</v>
      </c>
      <c r="AE17" s="45">
        <f t="shared" si="1"/>
        <v>6</v>
      </c>
      <c r="AF17" s="90">
        <f t="shared" si="2"/>
        <v>4.4124092375889649E-2</v>
      </c>
    </row>
    <row r="18" spans="1:32" s="20" customFormat="1" ht="12" x14ac:dyDescent="0.2">
      <c r="A18" s="21" t="s">
        <v>8</v>
      </c>
      <c r="B18" s="51">
        <v>19848.624</v>
      </c>
      <c r="C18" s="45">
        <v>20744.746999999999</v>
      </c>
      <c r="D18" s="45">
        <v>21697.558000000001</v>
      </c>
      <c r="E18" s="45">
        <v>22944.216</v>
      </c>
      <c r="F18" s="45">
        <v>23516.164000000001</v>
      </c>
      <c r="G18" s="45">
        <v>23718.867999999999</v>
      </c>
      <c r="H18" s="52">
        <v>21299.224999999999</v>
      </c>
      <c r="I18" s="22">
        <v>23399.501</v>
      </c>
      <c r="J18" s="45">
        <v>20</v>
      </c>
      <c r="K18" s="66">
        <v>1.8096665774371169E-2</v>
      </c>
      <c r="L18" s="22">
        <v>24535.694</v>
      </c>
      <c r="M18" s="45">
        <v>20</v>
      </c>
      <c r="N18" s="66">
        <v>1.7557541400239705E-2</v>
      </c>
      <c r="O18" s="22">
        <v>23852.106</v>
      </c>
      <c r="P18" s="45">
        <v>21</v>
      </c>
      <c r="Q18" s="66">
        <v>1.6837632491996653E-2</v>
      </c>
      <c r="R18" s="22">
        <v>24289.304</v>
      </c>
      <c r="S18" s="45">
        <v>21</v>
      </c>
      <c r="T18" s="66">
        <v>1.6691304615533399E-2</v>
      </c>
      <c r="U18" s="22">
        <v>25569.317999999999</v>
      </c>
      <c r="V18" s="45">
        <v>21</v>
      </c>
      <c r="W18" s="66">
        <v>1.7286786608308975E-2</v>
      </c>
      <c r="X18" s="22">
        <v>28469.052</v>
      </c>
      <c r="Y18" s="45">
        <v>19</v>
      </c>
      <c r="Z18" s="66">
        <v>1.8588267068864604E-2</v>
      </c>
      <c r="AA18" s="22">
        <v>26834.011999999999</v>
      </c>
      <c r="AB18" s="97">
        <f t="shared" si="0"/>
        <v>21</v>
      </c>
      <c r="AC18" s="66">
        <v>1.6937961520701622E-2</v>
      </c>
      <c r="AD18" s="22">
        <v>27882.425999999999</v>
      </c>
      <c r="AE18" s="45">
        <f t="shared" si="1"/>
        <v>21</v>
      </c>
      <c r="AF18" s="90">
        <f t="shared" si="2"/>
        <v>1.7113950376157743E-2</v>
      </c>
    </row>
    <row r="19" spans="1:32" s="20" customFormat="1" ht="12" x14ac:dyDescent="0.2">
      <c r="A19" s="21" t="s">
        <v>52</v>
      </c>
      <c r="B19" s="51">
        <v>18088.849999999999</v>
      </c>
      <c r="C19" s="45">
        <v>18333.607</v>
      </c>
      <c r="D19" s="45">
        <v>18605.895</v>
      </c>
      <c r="E19" s="45">
        <v>20125.125</v>
      </c>
      <c r="F19" s="45">
        <v>19187.420999999998</v>
      </c>
      <c r="G19" s="45">
        <v>19422.940999999999</v>
      </c>
      <c r="H19" s="52">
        <v>15679.264999999999</v>
      </c>
      <c r="I19" s="22">
        <v>18233.749</v>
      </c>
      <c r="J19" s="45">
        <v>23</v>
      </c>
      <c r="K19" s="66">
        <v>1.4101585391362598E-2</v>
      </c>
      <c r="L19" s="22">
        <v>20695.404999999999</v>
      </c>
      <c r="M19" s="45">
        <v>23</v>
      </c>
      <c r="N19" s="66">
        <v>1.4809462087448098E-2</v>
      </c>
      <c r="O19" s="22">
        <v>20317.101999999999</v>
      </c>
      <c r="P19" s="45">
        <v>23</v>
      </c>
      <c r="Q19" s="66">
        <v>1.4342209311765183E-2</v>
      </c>
      <c r="R19" s="22">
        <v>21933.469000000001</v>
      </c>
      <c r="S19" s="45">
        <v>23</v>
      </c>
      <c r="T19" s="66">
        <v>1.5072404394722827E-2</v>
      </c>
      <c r="U19" s="22">
        <v>21924.016</v>
      </c>
      <c r="V19" s="45">
        <v>23</v>
      </c>
      <c r="W19" s="66">
        <v>1.482228764135014E-2</v>
      </c>
      <c r="X19" s="22">
        <v>23888.841</v>
      </c>
      <c r="Y19" s="45">
        <v>23</v>
      </c>
      <c r="Z19" s="66">
        <v>1.5597714896640837E-2</v>
      </c>
      <c r="AA19" s="22">
        <v>26586.998</v>
      </c>
      <c r="AB19" s="97">
        <f t="shared" si="0"/>
        <v>23</v>
      </c>
      <c r="AC19" s="66">
        <v>1.6782043217204012E-2</v>
      </c>
      <c r="AD19" s="99">
        <v>25811.417000000001</v>
      </c>
      <c r="AE19" s="45">
        <f t="shared" si="1"/>
        <v>23</v>
      </c>
      <c r="AF19" s="90">
        <f t="shared" si="2"/>
        <v>1.5842786050120402E-2</v>
      </c>
    </row>
    <row r="20" spans="1:32" s="20" customFormat="1" ht="12" x14ac:dyDescent="0.2">
      <c r="A20" s="29" t="s">
        <v>9</v>
      </c>
      <c r="B20" s="53">
        <v>99170.535000000003</v>
      </c>
      <c r="C20" s="46">
        <v>105072.276</v>
      </c>
      <c r="D20" s="46">
        <v>108332.44500000001</v>
      </c>
      <c r="E20" s="46">
        <v>110153.477</v>
      </c>
      <c r="F20" s="46">
        <v>108379.181</v>
      </c>
      <c r="G20" s="46">
        <v>110230.92200000001</v>
      </c>
      <c r="H20" s="54">
        <v>100832.629</v>
      </c>
      <c r="I20" s="30">
        <v>107044.86900000001</v>
      </c>
      <c r="J20" s="46">
        <v>3</v>
      </c>
      <c r="K20" s="67">
        <v>8.2786176387024041E-2</v>
      </c>
      <c r="L20" s="30">
        <v>113365.628</v>
      </c>
      <c r="M20" s="46">
        <v>3</v>
      </c>
      <c r="N20" s="67">
        <v>8.1123513644006703E-2</v>
      </c>
      <c r="O20" s="30">
        <v>113136.501</v>
      </c>
      <c r="P20" s="46">
        <v>3</v>
      </c>
      <c r="Q20" s="67">
        <v>7.9865099763870406E-2</v>
      </c>
      <c r="R20" s="30">
        <v>116810.72</v>
      </c>
      <c r="S20" s="46">
        <v>3</v>
      </c>
      <c r="T20" s="67">
        <v>8.0270859547057399E-2</v>
      </c>
      <c r="U20" s="30">
        <v>112709.63800000001</v>
      </c>
      <c r="V20" s="46">
        <v>3</v>
      </c>
      <c r="W20" s="67">
        <v>7.6200212332833916E-2</v>
      </c>
      <c r="X20" s="30">
        <v>110879.27</v>
      </c>
      <c r="Y20" s="46">
        <v>3</v>
      </c>
      <c r="Z20" s="67">
        <v>7.2396280816120859E-2</v>
      </c>
      <c r="AA20" s="30">
        <v>124014.84299999999</v>
      </c>
      <c r="AB20" s="98">
        <f t="shared" si="0"/>
        <v>3</v>
      </c>
      <c r="AC20" s="67">
        <v>7.8279708555316033E-2</v>
      </c>
      <c r="AD20" s="30">
        <v>121890.863</v>
      </c>
      <c r="AE20" s="46">
        <f t="shared" si="1"/>
        <v>3</v>
      </c>
      <c r="AF20" s="94">
        <f t="shared" si="2"/>
        <v>7.4815375846027238E-2</v>
      </c>
    </row>
    <row r="21" spans="1:32" s="20" customFormat="1" ht="12" x14ac:dyDescent="0.2">
      <c r="A21" s="21" t="s">
        <v>10</v>
      </c>
      <c r="B21" s="51">
        <v>131063.398</v>
      </c>
      <c r="C21" s="45">
        <v>135863.14000000001</v>
      </c>
      <c r="D21" s="45">
        <v>140416.09</v>
      </c>
      <c r="E21" s="45">
        <v>147363.13399999999</v>
      </c>
      <c r="F21" s="45">
        <v>150693.913</v>
      </c>
      <c r="G21" s="45">
        <v>149331.731</v>
      </c>
      <c r="H21" s="52">
        <v>121984.444</v>
      </c>
      <c r="I21" s="22">
        <v>139679.087</v>
      </c>
      <c r="J21" s="45">
        <v>2</v>
      </c>
      <c r="K21" s="66">
        <v>0.10802477168672583</v>
      </c>
      <c r="L21" s="22">
        <v>153395.6</v>
      </c>
      <c r="M21" s="45">
        <v>2</v>
      </c>
      <c r="N21" s="66">
        <v>0.10976863330683084</v>
      </c>
      <c r="O21" s="22">
        <v>163599.85800000001</v>
      </c>
      <c r="P21" s="45">
        <v>2</v>
      </c>
      <c r="Q21" s="66">
        <v>0.11548809504480816</v>
      </c>
      <c r="R21" s="22">
        <v>160341.742</v>
      </c>
      <c r="S21" s="45">
        <v>2</v>
      </c>
      <c r="T21" s="66">
        <v>0.1101848310806792</v>
      </c>
      <c r="U21" s="22">
        <v>171724.891</v>
      </c>
      <c r="V21" s="45">
        <v>2</v>
      </c>
      <c r="W21" s="66">
        <v>0.11609897245018887</v>
      </c>
      <c r="X21" s="22">
        <v>182959.239</v>
      </c>
      <c r="Y21" s="45">
        <v>2</v>
      </c>
      <c r="Z21" s="66">
        <v>0.11945937635184441</v>
      </c>
      <c r="AA21" s="22">
        <v>183078.99299999999</v>
      </c>
      <c r="AB21" s="97">
        <f t="shared" si="0"/>
        <v>2</v>
      </c>
      <c r="AC21" s="66">
        <v>0.11556173332123433</v>
      </c>
      <c r="AD21" s="22">
        <v>197146.45699999999</v>
      </c>
      <c r="AE21" s="45">
        <f t="shared" si="1"/>
        <v>2</v>
      </c>
      <c r="AF21" s="90">
        <f t="shared" si="2"/>
        <v>0.12100649641940468</v>
      </c>
    </row>
    <row r="22" spans="1:32" s="20" customFormat="1" ht="12" x14ac:dyDescent="0.2">
      <c r="A22" s="21" t="s">
        <v>11</v>
      </c>
      <c r="B22" s="51">
        <v>35235.326000000001</v>
      </c>
      <c r="C22" s="45">
        <v>36243.213000000003</v>
      </c>
      <c r="D22" s="45">
        <v>38115.989000000001</v>
      </c>
      <c r="E22" s="45">
        <v>40791.470999999998</v>
      </c>
      <c r="F22" s="45">
        <v>38155.898999999998</v>
      </c>
      <c r="G22" s="45">
        <v>39384.286999999997</v>
      </c>
      <c r="H22" s="52">
        <v>37045.896000000001</v>
      </c>
      <c r="I22" s="22">
        <v>36535.578999999998</v>
      </c>
      <c r="J22" s="45">
        <v>12</v>
      </c>
      <c r="K22" s="66">
        <v>2.8255823149225871E-2</v>
      </c>
      <c r="L22" s="22">
        <v>38993.523999999998</v>
      </c>
      <c r="M22" s="45">
        <v>12</v>
      </c>
      <c r="N22" s="66">
        <v>2.7903445974311568E-2</v>
      </c>
      <c r="O22" s="22">
        <v>39973.285000000003</v>
      </c>
      <c r="P22" s="45">
        <v>12</v>
      </c>
      <c r="Q22" s="66">
        <v>2.8217863962529871E-2</v>
      </c>
      <c r="R22" s="22">
        <v>42236.343999999997</v>
      </c>
      <c r="S22" s="45">
        <v>13</v>
      </c>
      <c r="T22" s="66">
        <v>2.9024285074222642E-2</v>
      </c>
      <c r="U22" s="22">
        <v>47366.112000000001</v>
      </c>
      <c r="V22" s="45">
        <v>8</v>
      </c>
      <c r="W22" s="66">
        <v>3.2023062586544665E-2</v>
      </c>
      <c r="X22" s="22">
        <v>51300.118999999999</v>
      </c>
      <c r="Y22" s="45">
        <v>8</v>
      </c>
      <c r="Z22" s="66">
        <v>3.3495330741485016E-2</v>
      </c>
      <c r="AA22" s="22">
        <v>52084.207000000002</v>
      </c>
      <c r="AB22" s="97">
        <f t="shared" si="0"/>
        <v>9</v>
      </c>
      <c r="AC22" s="66">
        <v>3.2876198087794635E-2</v>
      </c>
      <c r="AD22" s="22">
        <v>50305.485999999997</v>
      </c>
      <c r="AE22" s="45">
        <f t="shared" si="1"/>
        <v>10</v>
      </c>
      <c r="AF22" s="90">
        <f t="shared" si="2"/>
        <v>3.0876997254560917E-2</v>
      </c>
    </row>
    <row r="23" spans="1:32" s="20" customFormat="1" ht="12" x14ac:dyDescent="0.2">
      <c r="A23" s="21" t="s">
        <v>12</v>
      </c>
      <c r="B23" s="51">
        <v>15948.6</v>
      </c>
      <c r="C23" s="45">
        <v>17051.231</v>
      </c>
      <c r="D23" s="45">
        <v>17925.47</v>
      </c>
      <c r="E23" s="45">
        <v>18756.082999999999</v>
      </c>
      <c r="F23" s="45">
        <v>18547.842000000001</v>
      </c>
      <c r="G23" s="45">
        <v>19237.133999999998</v>
      </c>
      <c r="H23" s="52">
        <v>16137.975</v>
      </c>
      <c r="I23" s="22">
        <v>17052.896000000001</v>
      </c>
      <c r="J23" s="45">
        <v>24</v>
      </c>
      <c r="K23" s="66">
        <v>1.3188339332411874E-2</v>
      </c>
      <c r="L23" s="22">
        <v>18379.810000000001</v>
      </c>
      <c r="M23" s="45">
        <v>24</v>
      </c>
      <c r="N23" s="66">
        <v>1.3152441296485837E-2</v>
      </c>
      <c r="O23" s="22">
        <v>17727.578000000001</v>
      </c>
      <c r="P23" s="45">
        <v>24</v>
      </c>
      <c r="Q23" s="66">
        <v>1.2514217542769811E-2</v>
      </c>
      <c r="R23" s="22">
        <v>20172.822</v>
      </c>
      <c r="S23" s="45">
        <v>24</v>
      </c>
      <c r="T23" s="66">
        <v>1.3862509891470488E-2</v>
      </c>
      <c r="U23" s="22">
        <v>21258.41</v>
      </c>
      <c r="V23" s="45">
        <v>24</v>
      </c>
      <c r="W23" s="66">
        <v>1.4372287806109713E-2</v>
      </c>
      <c r="X23" s="22">
        <v>22115.019</v>
      </c>
      <c r="Y23" s="45">
        <v>24</v>
      </c>
      <c r="Z23" s="66">
        <v>1.4439535233031823E-2</v>
      </c>
      <c r="AA23" s="22">
        <v>22103.674999999999</v>
      </c>
      <c r="AB23" s="97">
        <f t="shared" si="0"/>
        <v>24</v>
      </c>
      <c r="AC23" s="66">
        <v>1.3952114078807689E-2</v>
      </c>
      <c r="AD23" s="22">
        <v>22786.751</v>
      </c>
      <c r="AE23" s="45">
        <f t="shared" si="1"/>
        <v>24</v>
      </c>
      <c r="AF23" s="90">
        <f t="shared" si="2"/>
        <v>1.3986276726704584E-2</v>
      </c>
    </row>
    <row r="24" spans="1:32" s="20" customFormat="1" ht="12" x14ac:dyDescent="0.2">
      <c r="A24" s="21" t="s">
        <v>13</v>
      </c>
      <c r="B24" s="51">
        <v>8005.4589999999998</v>
      </c>
      <c r="C24" s="45">
        <v>8059.5290000000005</v>
      </c>
      <c r="D24" s="45">
        <v>8276.7000000000007</v>
      </c>
      <c r="E24" s="45">
        <v>8934.0360000000001</v>
      </c>
      <c r="F24" s="45">
        <v>9430.9230000000007</v>
      </c>
      <c r="G24" s="45">
        <v>10135.120999999999</v>
      </c>
      <c r="H24" s="52">
        <v>8805.527</v>
      </c>
      <c r="I24" s="22">
        <v>10382.466</v>
      </c>
      <c r="J24" s="45">
        <v>29</v>
      </c>
      <c r="K24" s="66">
        <v>8.0295736697877582E-3</v>
      </c>
      <c r="L24" s="22">
        <v>10956.528</v>
      </c>
      <c r="M24" s="45">
        <v>29</v>
      </c>
      <c r="N24" s="66">
        <v>7.8404015783244425E-3</v>
      </c>
      <c r="O24" s="22">
        <v>10551.037</v>
      </c>
      <c r="P24" s="45">
        <v>29</v>
      </c>
      <c r="Q24" s="66">
        <v>7.4481676131851375E-3</v>
      </c>
      <c r="R24" s="22">
        <v>11324.555</v>
      </c>
      <c r="S24" s="45">
        <v>29</v>
      </c>
      <c r="T24" s="66">
        <v>7.7820919504470705E-3</v>
      </c>
      <c r="U24" s="22">
        <v>11671.591</v>
      </c>
      <c r="V24" s="45">
        <v>29</v>
      </c>
      <c r="W24" s="66">
        <v>7.8908754232889424E-3</v>
      </c>
      <c r="X24" s="22">
        <v>12152.402</v>
      </c>
      <c r="Y24" s="45">
        <v>29</v>
      </c>
      <c r="Z24" s="66">
        <v>7.9346545822531912E-3</v>
      </c>
      <c r="AA24" s="22">
        <v>12792.807000000001</v>
      </c>
      <c r="AB24" s="97">
        <f t="shared" si="0"/>
        <v>29</v>
      </c>
      <c r="AC24" s="66">
        <v>8.0749786020727129E-3</v>
      </c>
      <c r="AD24" s="22">
        <v>14014.82</v>
      </c>
      <c r="AE24" s="45">
        <f t="shared" si="1"/>
        <v>29</v>
      </c>
      <c r="AF24" s="90">
        <f t="shared" si="2"/>
        <v>8.6021544183703044E-3</v>
      </c>
    </row>
    <row r="25" spans="1:32" s="20" customFormat="1" ht="12" x14ac:dyDescent="0.2">
      <c r="A25" s="21" t="s">
        <v>14</v>
      </c>
      <c r="B25" s="51">
        <v>79957.660999999993</v>
      </c>
      <c r="C25" s="45">
        <v>84393.054000000004</v>
      </c>
      <c r="D25" s="45">
        <v>87675.392000000007</v>
      </c>
      <c r="E25" s="45">
        <v>92422.31</v>
      </c>
      <c r="F25" s="45">
        <v>96887.816000000006</v>
      </c>
      <c r="G25" s="45">
        <v>99594.794999999998</v>
      </c>
      <c r="H25" s="52">
        <v>86974.294999999998</v>
      </c>
      <c r="I25" s="22">
        <v>94743.078999999998</v>
      </c>
      <c r="J25" s="45">
        <v>4</v>
      </c>
      <c r="K25" s="66">
        <v>7.3272239228428154E-2</v>
      </c>
      <c r="L25" s="22">
        <v>102763.924</v>
      </c>
      <c r="M25" s="45">
        <v>4</v>
      </c>
      <c r="N25" s="66">
        <v>7.3537021210041451E-2</v>
      </c>
      <c r="O25" s="22">
        <v>104757.352</v>
      </c>
      <c r="P25" s="45">
        <v>4</v>
      </c>
      <c r="Q25" s="66">
        <v>7.3950107123066225E-2</v>
      </c>
      <c r="R25" s="22">
        <v>102127.398</v>
      </c>
      <c r="S25" s="45">
        <v>4</v>
      </c>
      <c r="T25" s="66">
        <v>7.0180665103035333E-2</v>
      </c>
      <c r="U25" s="22">
        <v>102590.08900000001</v>
      </c>
      <c r="V25" s="45">
        <v>4</v>
      </c>
      <c r="W25" s="66">
        <v>6.9358634308135478E-2</v>
      </c>
      <c r="X25" s="22">
        <v>108442.489</v>
      </c>
      <c r="Y25" s="45">
        <v>4</v>
      </c>
      <c r="Z25" s="66">
        <v>7.0805236055784801E-2</v>
      </c>
      <c r="AA25" s="22">
        <v>115118.202</v>
      </c>
      <c r="AB25" s="97">
        <f t="shared" si="0"/>
        <v>4</v>
      </c>
      <c r="AC25" s="66">
        <v>7.2664038303640793E-2</v>
      </c>
      <c r="AD25" s="22">
        <v>113200.72100000001</v>
      </c>
      <c r="AE25" s="45">
        <f t="shared" si="1"/>
        <v>4</v>
      </c>
      <c r="AF25" s="90">
        <f t="shared" si="2"/>
        <v>6.9481454796626291E-2</v>
      </c>
    </row>
    <row r="26" spans="1:32" s="20" customFormat="1" ht="12" x14ac:dyDescent="0.2">
      <c r="A26" s="21" t="s">
        <v>15</v>
      </c>
      <c r="B26" s="51">
        <v>19270.420999999998</v>
      </c>
      <c r="C26" s="45">
        <v>19875.431</v>
      </c>
      <c r="D26" s="45">
        <v>20702.006000000001</v>
      </c>
      <c r="E26" s="45">
        <v>21710.266</v>
      </c>
      <c r="F26" s="45">
        <v>21373.344000000001</v>
      </c>
      <c r="G26" s="45">
        <v>21946.364000000001</v>
      </c>
      <c r="H26" s="52">
        <v>19021.735000000001</v>
      </c>
      <c r="I26" s="22">
        <v>21131.721000000001</v>
      </c>
      <c r="J26" s="45">
        <v>22</v>
      </c>
      <c r="K26" s="66">
        <v>1.6342813984548666E-2</v>
      </c>
      <c r="L26" s="22">
        <v>22653.409</v>
      </c>
      <c r="M26" s="45">
        <v>22</v>
      </c>
      <c r="N26" s="66">
        <v>1.6210593691544355E-2</v>
      </c>
      <c r="O26" s="22">
        <v>22892.339</v>
      </c>
      <c r="P26" s="45">
        <v>22</v>
      </c>
      <c r="Q26" s="66">
        <v>1.6160115629378899E-2</v>
      </c>
      <c r="R26" s="22">
        <v>23622.681</v>
      </c>
      <c r="S26" s="45">
        <v>22</v>
      </c>
      <c r="T26" s="66">
        <v>1.6233209663256434E-2</v>
      </c>
      <c r="U26" s="22">
        <v>24105.882000000001</v>
      </c>
      <c r="V26" s="45">
        <v>22</v>
      </c>
      <c r="W26" s="66">
        <v>1.629739354561887E-2</v>
      </c>
      <c r="X26" s="22">
        <v>25337.273000000001</v>
      </c>
      <c r="Y26" s="45">
        <v>22</v>
      </c>
      <c r="Z26" s="66">
        <v>1.6543438022479019E-2</v>
      </c>
      <c r="AA26" s="22">
        <v>26650.451000000001</v>
      </c>
      <c r="AB26" s="97">
        <f t="shared" si="0"/>
        <v>22</v>
      </c>
      <c r="AC26" s="66">
        <v>1.6822095538577837E-2</v>
      </c>
      <c r="AD26" s="22">
        <v>26363.8</v>
      </c>
      <c r="AE26" s="45">
        <f t="shared" si="1"/>
        <v>22</v>
      </c>
      <c r="AF26" s="90">
        <f t="shared" si="2"/>
        <v>1.6181833134855175E-2</v>
      </c>
    </row>
    <row r="27" spans="1:32" s="20" customFormat="1" ht="12" x14ac:dyDescent="0.2">
      <c r="A27" s="21" t="s">
        <v>16</v>
      </c>
      <c r="B27" s="51">
        <v>45399.123</v>
      </c>
      <c r="C27" s="45">
        <v>47039.519</v>
      </c>
      <c r="D27" s="45">
        <v>48361.425999999999</v>
      </c>
      <c r="E27" s="45">
        <v>51098.542000000001</v>
      </c>
      <c r="F27" s="45">
        <v>53594.205999999998</v>
      </c>
      <c r="G27" s="45">
        <v>50976.311000000002</v>
      </c>
      <c r="H27" s="52">
        <v>41813.175000000003</v>
      </c>
      <c r="I27" s="22">
        <v>49555.716</v>
      </c>
      <c r="J27" s="45">
        <v>7</v>
      </c>
      <c r="K27" s="66">
        <v>3.8325314273225643E-2</v>
      </c>
      <c r="L27" s="22">
        <v>52003.811000000002</v>
      </c>
      <c r="M27" s="45">
        <v>7</v>
      </c>
      <c r="N27" s="66">
        <v>3.7213500649410654E-2</v>
      </c>
      <c r="O27" s="22">
        <v>52346.347000000002</v>
      </c>
      <c r="P27" s="45">
        <v>7</v>
      </c>
      <c r="Q27" s="66">
        <v>3.6952231936439137E-2</v>
      </c>
      <c r="R27" s="22">
        <v>52270.123</v>
      </c>
      <c r="S27" s="45">
        <v>7</v>
      </c>
      <c r="T27" s="66">
        <v>3.5919371970658295E-2</v>
      </c>
      <c r="U27" s="22">
        <v>50398.326999999997</v>
      </c>
      <c r="V27" s="45">
        <v>7</v>
      </c>
      <c r="W27" s="66">
        <v>3.4073068521607679E-2</v>
      </c>
      <c r="X27" s="22">
        <v>52611.144</v>
      </c>
      <c r="Y27" s="45">
        <v>7</v>
      </c>
      <c r="Z27" s="66">
        <v>3.4351336864694111E-2</v>
      </c>
      <c r="AA27" s="22">
        <v>55804.845999999998</v>
      </c>
      <c r="AB27" s="97">
        <f t="shared" si="0"/>
        <v>7</v>
      </c>
      <c r="AC27" s="66">
        <v>3.5224711616611032E-2</v>
      </c>
      <c r="AD27" s="22">
        <v>57097.332000000002</v>
      </c>
      <c r="AE27" s="45">
        <f t="shared" si="1"/>
        <v>7</v>
      </c>
      <c r="AF27" s="90">
        <f t="shared" si="2"/>
        <v>3.504576346617054E-2</v>
      </c>
    </row>
    <row r="28" spans="1:32" s="20" customFormat="1" ht="12" x14ac:dyDescent="0.2">
      <c r="A28" s="21" t="s">
        <v>17</v>
      </c>
      <c r="B28" s="51">
        <v>24476.605</v>
      </c>
      <c r="C28" s="45">
        <v>26161.023000000001</v>
      </c>
      <c r="D28" s="45">
        <v>27973.254000000001</v>
      </c>
      <c r="E28" s="45">
        <v>31539.527999999998</v>
      </c>
      <c r="F28" s="45">
        <v>32352.629000000001</v>
      </c>
      <c r="G28" s="45">
        <v>31126.565999999999</v>
      </c>
      <c r="H28" s="52">
        <v>26450.923999999999</v>
      </c>
      <c r="I28" s="22">
        <v>28165.328000000001</v>
      </c>
      <c r="J28" s="45">
        <v>15</v>
      </c>
      <c r="K28" s="66">
        <v>2.178245284980812E-2</v>
      </c>
      <c r="L28" s="22">
        <v>31286.955999999998</v>
      </c>
      <c r="M28" s="45">
        <v>15</v>
      </c>
      <c r="N28" s="66">
        <v>2.2388689117881808E-2</v>
      </c>
      <c r="O28" s="22">
        <v>30184.323</v>
      </c>
      <c r="P28" s="45">
        <v>15</v>
      </c>
      <c r="Q28" s="66">
        <v>2.1307658858036347E-2</v>
      </c>
      <c r="R28" s="22">
        <v>30966.488000000001</v>
      </c>
      <c r="S28" s="45">
        <v>15</v>
      </c>
      <c r="T28" s="66">
        <v>2.1279781589511979E-2</v>
      </c>
      <c r="U28" s="22">
        <v>31227.02</v>
      </c>
      <c r="V28" s="45">
        <v>15</v>
      </c>
      <c r="W28" s="66">
        <v>2.1111819687697441E-2</v>
      </c>
      <c r="X28" s="22">
        <v>33521.118000000002</v>
      </c>
      <c r="Y28" s="45">
        <v>15</v>
      </c>
      <c r="Z28" s="66">
        <v>2.1886907011547999E-2</v>
      </c>
      <c r="AA28" s="22">
        <v>36852.665000000001</v>
      </c>
      <c r="AB28" s="97">
        <f t="shared" si="0"/>
        <v>15</v>
      </c>
      <c r="AC28" s="66">
        <v>2.3261859676641256E-2</v>
      </c>
      <c r="AD28" s="22">
        <v>36877.654000000002</v>
      </c>
      <c r="AE28" s="45">
        <f t="shared" si="1"/>
        <v>15</v>
      </c>
      <c r="AF28" s="90">
        <f t="shared" si="2"/>
        <v>2.2635130119061916E-2</v>
      </c>
    </row>
    <row r="29" spans="1:32" s="20" customFormat="1" ht="12" x14ac:dyDescent="0.2">
      <c r="A29" s="21" t="s">
        <v>18</v>
      </c>
      <c r="B29" s="51">
        <v>19095.240000000002</v>
      </c>
      <c r="C29" s="45">
        <v>21086.179</v>
      </c>
      <c r="D29" s="45">
        <v>22304.718000000001</v>
      </c>
      <c r="E29" s="45">
        <v>23728.81</v>
      </c>
      <c r="F29" s="45">
        <v>25680.905999999999</v>
      </c>
      <c r="G29" s="45">
        <v>26164.710999999999</v>
      </c>
      <c r="H29" s="52">
        <v>21080.9</v>
      </c>
      <c r="I29" s="22">
        <v>23617.409</v>
      </c>
      <c r="J29" s="45">
        <v>19</v>
      </c>
      <c r="K29" s="66">
        <v>1.8265191088033268E-2</v>
      </c>
      <c r="L29" s="22">
        <v>27265.19</v>
      </c>
      <c r="M29" s="45">
        <v>17</v>
      </c>
      <c r="N29" s="66">
        <v>1.9510746352249159E-2</v>
      </c>
      <c r="O29" s="22">
        <v>27555.865000000002</v>
      </c>
      <c r="P29" s="45">
        <v>16</v>
      </c>
      <c r="Q29" s="66">
        <v>1.9452182875133683E-2</v>
      </c>
      <c r="R29" s="22">
        <v>29653.833999999999</v>
      </c>
      <c r="S29" s="45">
        <v>17</v>
      </c>
      <c r="T29" s="66">
        <v>2.03777422487059E-2</v>
      </c>
      <c r="U29" s="22">
        <v>29086.68</v>
      </c>
      <c r="V29" s="45">
        <v>17</v>
      </c>
      <c r="W29" s="66">
        <v>1.9664788490024197E-2</v>
      </c>
      <c r="X29" s="22">
        <v>30610.896000000001</v>
      </c>
      <c r="Y29" s="45">
        <v>16</v>
      </c>
      <c r="Z29" s="66">
        <v>1.9986738935502287E-2</v>
      </c>
      <c r="AA29" s="22">
        <v>31177.187000000002</v>
      </c>
      <c r="AB29" s="97">
        <f t="shared" si="0"/>
        <v>17</v>
      </c>
      <c r="AC29" s="66">
        <v>1.967942750154986E-2</v>
      </c>
      <c r="AD29" s="22">
        <v>35020.826999999997</v>
      </c>
      <c r="AE29" s="45">
        <f t="shared" si="1"/>
        <v>16</v>
      </c>
      <c r="AF29" s="90">
        <f t="shared" si="2"/>
        <v>2.149542853301234E-2</v>
      </c>
    </row>
    <row r="30" spans="1:32" s="20" customFormat="1" ht="12" x14ac:dyDescent="0.2">
      <c r="A30" s="21" t="s">
        <v>19</v>
      </c>
      <c r="B30" s="51">
        <v>24111.785</v>
      </c>
      <c r="C30" s="45">
        <v>25069.528999999999</v>
      </c>
      <c r="D30" s="45">
        <v>26287.995999999999</v>
      </c>
      <c r="E30" s="45">
        <v>26954.55</v>
      </c>
      <c r="F30" s="45">
        <v>26823.921999999999</v>
      </c>
      <c r="G30" s="45">
        <v>25801.092000000001</v>
      </c>
      <c r="H30" s="52">
        <v>22059.168000000001</v>
      </c>
      <c r="I30" s="22">
        <v>23817.437999999998</v>
      </c>
      <c r="J30" s="45">
        <v>18</v>
      </c>
      <c r="K30" s="66">
        <v>1.841988917147452E-2</v>
      </c>
      <c r="L30" s="22">
        <v>25298.134999999998</v>
      </c>
      <c r="M30" s="45">
        <v>19</v>
      </c>
      <c r="N30" s="66">
        <v>1.8103137926783447E-2</v>
      </c>
      <c r="O30" s="22">
        <v>24732.862000000001</v>
      </c>
      <c r="P30" s="45">
        <v>19</v>
      </c>
      <c r="Q30" s="66">
        <v>1.7459374062452571E-2</v>
      </c>
      <c r="R30" s="22">
        <v>26290.41</v>
      </c>
      <c r="S30" s="45">
        <v>20</v>
      </c>
      <c r="T30" s="66">
        <v>1.806643952322658E-2</v>
      </c>
      <c r="U30" s="22">
        <v>27804.909</v>
      </c>
      <c r="V30" s="45">
        <v>19</v>
      </c>
      <c r="W30" s="66">
        <v>1.879821466284121E-2</v>
      </c>
      <c r="X30" s="22">
        <v>27772.705999999998</v>
      </c>
      <c r="Y30" s="45">
        <v>20</v>
      </c>
      <c r="Z30" s="66">
        <v>1.8133602634645453E-2</v>
      </c>
      <c r="AA30" s="22">
        <v>30524.212</v>
      </c>
      <c r="AB30" s="97">
        <f t="shared" si="0"/>
        <v>18</v>
      </c>
      <c r="AC30" s="66">
        <v>1.9267261574815526E-2</v>
      </c>
      <c r="AD30" s="22">
        <v>30449.710999999999</v>
      </c>
      <c r="AE30" s="45">
        <f t="shared" si="1"/>
        <v>18</v>
      </c>
      <c r="AF30" s="90">
        <f t="shared" si="2"/>
        <v>1.8689723879204218E-2</v>
      </c>
    </row>
    <row r="31" spans="1:32" s="20" customFormat="1" ht="12" x14ac:dyDescent="0.2">
      <c r="A31" s="21" t="s">
        <v>20</v>
      </c>
      <c r="B31" s="51">
        <v>37040.135000000002</v>
      </c>
      <c r="C31" s="45">
        <v>37908.091999999997</v>
      </c>
      <c r="D31" s="45">
        <v>38990.421000000002</v>
      </c>
      <c r="E31" s="45">
        <v>38307.46</v>
      </c>
      <c r="F31" s="45">
        <v>36017.302000000003</v>
      </c>
      <c r="G31" s="45">
        <v>35460.796999999999</v>
      </c>
      <c r="H31" s="52">
        <v>31762.451000000001</v>
      </c>
      <c r="I31" s="22">
        <v>35791.144</v>
      </c>
      <c r="J31" s="45">
        <v>13</v>
      </c>
      <c r="K31" s="66">
        <v>2.7680093291322323E-2</v>
      </c>
      <c r="L31" s="22">
        <v>40607.589</v>
      </c>
      <c r="M31" s="45">
        <v>11</v>
      </c>
      <c r="N31" s="66">
        <v>2.90584576507768E-2</v>
      </c>
      <c r="O31" s="22">
        <v>41042.582000000002</v>
      </c>
      <c r="P31" s="45">
        <v>11</v>
      </c>
      <c r="Q31" s="66">
        <v>2.8972700030707437E-2</v>
      </c>
      <c r="R31" s="22">
        <v>42431.315999999999</v>
      </c>
      <c r="S31" s="45">
        <v>12</v>
      </c>
      <c r="T31" s="66">
        <v>2.9158267383616928E-2</v>
      </c>
      <c r="U31" s="22">
        <v>42989.493000000002</v>
      </c>
      <c r="V31" s="45">
        <v>10</v>
      </c>
      <c r="W31" s="66">
        <v>2.9064138194471689E-2</v>
      </c>
      <c r="X31" s="22">
        <v>46113.724000000002</v>
      </c>
      <c r="Y31" s="45">
        <v>10</v>
      </c>
      <c r="Z31" s="66">
        <v>3.0108983511355117E-2</v>
      </c>
      <c r="AA31" s="22">
        <v>50955.688999999998</v>
      </c>
      <c r="AB31" s="97">
        <f t="shared" si="0"/>
        <v>10</v>
      </c>
      <c r="AC31" s="66">
        <v>3.2163863515557757E-2</v>
      </c>
      <c r="AD31" s="22">
        <v>52845.370999999999</v>
      </c>
      <c r="AE31" s="45">
        <f t="shared" si="1"/>
        <v>9</v>
      </c>
      <c r="AF31" s="90">
        <f t="shared" si="2"/>
        <v>3.2435952915418675E-2</v>
      </c>
    </row>
    <row r="32" spans="1:32" s="20" customFormat="1" ht="12" x14ac:dyDescent="0.2">
      <c r="A32" s="21" t="s">
        <v>21</v>
      </c>
      <c r="B32" s="51">
        <v>34069.544999999998</v>
      </c>
      <c r="C32" s="45">
        <v>34767.042000000001</v>
      </c>
      <c r="D32" s="45">
        <v>36062.779000000002</v>
      </c>
      <c r="E32" s="45">
        <v>34218.631999999998</v>
      </c>
      <c r="F32" s="45">
        <v>32832.889000000003</v>
      </c>
      <c r="G32" s="45">
        <v>34944.133999999998</v>
      </c>
      <c r="H32" s="52">
        <v>31179.17</v>
      </c>
      <c r="I32" s="22">
        <v>34789.5</v>
      </c>
      <c r="J32" s="45">
        <v>14</v>
      </c>
      <c r="K32" s="66">
        <v>2.6905443580078299E-2</v>
      </c>
      <c r="L32" s="22">
        <v>37865.565000000002</v>
      </c>
      <c r="M32" s="45">
        <v>14</v>
      </c>
      <c r="N32" s="66">
        <v>2.7096287764714039E-2</v>
      </c>
      <c r="O32" s="22">
        <v>37876.065999999999</v>
      </c>
      <c r="P32" s="45">
        <v>13</v>
      </c>
      <c r="Q32" s="66">
        <v>2.6737399186076472E-2</v>
      </c>
      <c r="R32" s="22">
        <v>42609.938999999998</v>
      </c>
      <c r="S32" s="45">
        <v>11</v>
      </c>
      <c r="T32" s="66">
        <v>2.9281014865567848E-2</v>
      </c>
      <c r="U32" s="22">
        <v>41257.089</v>
      </c>
      <c r="V32" s="45">
        <v>13</v>
      </c>
      <c r="W32" s="66">
        <v>2.7892902486605683E-2</v>
      </c>
      <c r="X32" s="22">
        <v>40833.046000000002</v>
      </c>
      <c r="Y32" s="45">
        <v>13</v>
      </c>
      <c r="Z32" s="66">
        <v>2.6661076184877307E-2</v>
      </c>
      <c r="AA32" s="22">
        <v>40075.167000000001</v>
      </c>
      <c r="AB32" s="97">
        <f t="shared" si="0"/>
        <v>13</v>
      </c>
      <c r="AC32" s="66">
        <v>2.5295942946648886E-2</v>
      </c>
      <c r="AD32" s="22">
        <v>40424.226999999999</v>
      </c>
      <c r="AE32" s="45">
        <f t="shared" si="1"/>
        <v>14</v>
      </c>
      <c r="AF32" s="90">
        <f t="shared" si="2"/>
        <v>2.4811980667411651E-2</v>
      </c>
    </row>
    <row r="33" spans="1:32" s="20" customFormat="1" ht="12" x14ac:dyDescent="0.2">
      <c r="A33" s="21" t="s">
        <v>22</v>
      </c>
      <c r="B33" s="51">
        <v>17167.867999999999</v>
      </c>
      <c r="C33" s="45">
        <v>18715.312000000002</v>
      </c>
      <c r="D33" s="45">
        <v>19987.394</v>
      </c>
      <c r="E33" s="45">
        <v>21082.796999999999</v>
      </c>
      <c r="F33" s="45">
        <v>21592.044000000002</v>
      </c>
      <c r="G33" s="45">
        <v>22290.666000000001</v>
      </c>
      <c r="H33" s="52">
        <v>19639.976999999999</v>
      </c>
      <c r="I33" s="22">
        <v>22105.582999999999</v>
      </c>
      <c r="J33" s="45">
        <v>21</v>
      </c>
      <c r="K33" s="66">
        <v>1.7095977700491181E-2</v>
      </c>
      <c r="L33" s="22">
        <v>24080.959999999999</v>
      </c>
      <c r="M33" s="45">
        <v>21</v>
      </c>
      <c r="N33" s="66">
        <v>1.7232137479278813E-2</v>
      </c>
      <c r="O33" s="22">
        <v>24244.424999999999</v>
      </c>
      <c r="P33" s="45">
        <v>20</v>
      </c>
      <c r="Q33" s="66">
        <v>1.7114577560982495E-2</v>
      </c>
      <c r="R33" s="22">
        <v>27027.993999999999</v>
      </c>
      <c r="S33" s="45">
        <v>19</v>
      </c>
      <c r="T33" s="66">
        <v>1.8573297983376098E-2</v>
      </c>
      <c r="U33" s="22">
        <v>28112.782999999999</v>
      </c>
      <c r="V33" s="45">
        <v>18</v>
      </c>
      <c r="W33" s="66">
        <v>1.9006360697093924E-2</v>
      </c>
      <c r="X33" s="22">
        <v>28995.597000000002</v>
      </c>
      <c r="Y33" s="45">
        <v>18</v>
      </c>
      <c r="Z33" s="66">
        <v>1.8932063521369429E-2</v>
      </c>
      <c r="AA33" s="22">
        <v>27829.812000000002</v>
      </c>
      <c r="AB33" s="97">
        <f t="shared" si="0"/>
        <v>20</v>
      </c>
      <c r="AC33" s="66">
        <v>1.7566522843634427E-2</v>
      </c>
      <c r="AD33" s="22">
        <v>27930.795999999998</v>
      </c>
      <c r="AE33" s="45">
        <f t="shared" si="1"/>
        <v>20</v>
      </c>
      <c r="AF33" s="90">
        <f t="shared" si="2"/>
        <v>1.7143639391729585E-2</v>
      </c>
    </row>
    <row r="34" spans="1:32" s="20" customFormat="1" ht="12" x14ac:dyDescent="0.2">
      <c r="A34" s="21" t="s">
        <v>23</v>
      </c>
      <c r="B34" s="51">
        <v>35344.559999999998</v>
      </c>
      <c r="C34" s="45">
        <v>36190.828000000001</v>
      </c>
      <c r="D34" s="45">
        <v>37348.889000000003</v>
      </c>
      <c r="E34" s="45">
        <v>38979.165999999997</v>
      </c>
      <c r="F34" s="45">
        <v>42140.012000000002</v>
      </c>
      <c r="G34" s="45">
        <v>42067.747000000003</v>
      </c>
      <c r="H34" s="52">
        <v>34556.885000000002</v>
      </c>
      <c r="I34" s="22">
        <v>39808.023000000001</v>
      </c>
      <c r="J34" s="45">
        <v>8</v>
      </c>
      <c r="K34" s="66">
        <v>3.0786660252690015E-2</v>
      </c>
      <c r="L34" s="22">
        <v>45156.495999999999</v>
      </c>
      <c r="M34" s="45">
        <v>8</v>
      </c>
      <c r="N34" s="66">
        <v>3.2313618192734171E-2</v>
      </c>
      <c r="O34" s="22">
        <v>43856.938999999998</v>
      </c>
      <c r="P34" s="45">
        <v>8</v>
      </c>
      <c r="Q34" s="66">
        <v>3.0959405475806421E-2</v>
      </c>
      <c r="R34" s="22">
        <v>44265.74</v>
      </c>
      <c r="S34" s="45">
        <v>9</v>
      </c>
      <c r="T34" s="66">
        <v>3.0418860514570586E-2</v>
      </c>
      <c r="U34" s="22">
        <v>41784.561000000002</v>
      </c>
      <c r="V34" s="45">
        <v>12</v>
      </c>
      <c r="W34" s="66">
        <v>2.824951332408903E-2</v>
      </c>
      <c r="X34" s="22">
        <v>43193.881000000001</v>
      </c>
      <c r="Y34" s="45">
        <v>12</v>
      </c>
      <c r="Z34" s="66">
        <v>2.8202533606273807E-2</v>
      </c>
      <c r="AA34" s="22">
        <v>43687.321000000004</v>
      </c>
      <c r="AB34" s="97">
        <f t="shared" si="0"/>
        <v>11</v>
      </c>
      <c r="AC34" s="66">
        <v>2.7575979396615762E-2</v>
      </c>
      <c r="AD34" s="22">
        <v>43263.527999999998</v>
      </c>
      <c r="AE34" s="45">
        <f t="shared" si="1"/>
        <v>12</v>
      </c>
      <c r="AF34" s="90">
        <f t="shared" si="2"/>
        <v>2.6554714833261314E-2</v>
      </c>
    </row>
    <row r="35" spans="1:32" s="20" customFormat="1" ht="12" x14ac:dyDescent="0.2">
      <c r="A35" s="21" t="s">
        <v>24</v>
      </c>
      <c r="B35" s="51">
        <v>5535.7030000000004</v>
      </c>
      <c r="C35" s="45">
        <v>5491.5640000000003</v>
      </c>
      <c r="D35" s="45">
        <v>5513.1049999999996</v>
      </c>
      <c r="E35" s="45">
        <v>5933.0839999999998</v>
      </c>
      <c r="F35" s="45">
        <v>6070.13</v>
      </c>
      <c r="G35" s="45">
        <v>6056.36</v>
      </c>
      <c r="H35" s="52">
        <v>5235.643</v>
      </c>
      <c r="I35" s="22">
        <v>5556.4049999999997</v>
      </c>
      <c r="J35" s="45">
        <v>32</v>
      </c>
      <c r="K35" s="66">
        <v>4.2972029271925423E-3</v>
      </c>
      <c r="L35" s="22">
        <v>6341.5330000000004</v>
      </c>
      <c r="M35" s="45">
        <v>32</v>
      </c>
      <c r="N35" s="66">
        <v>4.5379490055788233E-3</v>
      </c>
      <c r="O35" s="22">
        <v>6500.5879999999997</v>
      </c>
      <c r="P35" s="45">
        <v>32</v>
      </c>
      <c r="Q35" s="66">
        <v>4.5888824964086415E-3</v>
      </c>
      <c r="R35" s="22">
        <v>7441.4880000000003</v>
      </c>
      <c r="S35" s="45">
        <v>32</v>
      </c>
      <c r="T35" s="66">
        <v>5.1136970825033275E-3</v>
      </c>
      <c r="U35" s="22">
        <v>7503.1</v>
      </c>
      <c r="V35" s="45">
        <v>32</v>
      </c>
      <c r="W35" s="66">
        <v>5.0726612497370115E-3</v>
      </c>
      <c r="X35" s="22">
        <v>7935.2950000000001</v>
      </c>
      <c r="Y35" s="45">
        <v>32</v>
      </c>
      <c r="Z35" s="66">
        <v>5.1811835086825499E-3</v>
      </c>
      <c r="AA35" s="22">
        <v>8589.7350000000006</v>
      </c>
      <c r="AB35" s="97">
        <f t="shared" si="0"/>
        <v>32</v>
      </c>
      <c r="AC35" s="66">
        <v>5.4219473742138889E-3</v>
      </c>
      <c r="AD35" s="22">
        <v>8977.0910000000003</v>
      </c>
      <c r="AE35" s="45">
        <f t="shared" si="1"/>
        <v>32</v>
      </c>
      <c r="AF35" s="90">
        <f t="shared" si="2"/>
        <v>5.5100474361969897E-3</v>
      </c>
    </row>
    <row r="36" spans="1:32" s="20" customFormat="1" ht="12" x14ac:dyDescent="0.2">
      <c r="A36" s="21" t="s">
        <v>69</v>
      </c>
      <c r="B36" s="51">
        <v>61744.175999999999</v>
      </c>
      <c r="C36" s="45">
        <v>63978.116000000002</v>
      </c>
      <c r="D36" s="45">
        <v>66298.175000000003</v>
      </c>
      <c r="E36" s="45">
        <v>69144.718999999997</v>
      </c>
      <c r="F36" s="45">
        <v>71754.520999999993</v>
      </c>
      <c r="G36" s="45">
        <v>70109.191000000006</v>
      </c>
      <c r="H36" s="52">
        <v>60274.281000000003</v>
      </c>
      <c r="I36" s="22">
        <v>66595.251999999993</v>
      </c>
      <c r="J36" s="45">
        <v>5</v>
      </c>
      <c r="K36" s="66">
        <v>5.1503321271852032E-2</v>
      </c>
      <c r="L36" s="22">
        <v>72019.066000000006</v>
      </c>
      <c r="M36" s="45">
        <v>5</v>
      </c>
      <c r="N36" s="66">
        <v>5.1536252975016558E-2</v>
      </c>
      <c r="O36" s="22">
        <v>73067.534</v>
      </c>
      <c r="P36" s="45">
        <v>5</v>
      </c>
      <c r="Q36" s="66">
        <v>5.1579692149132252E-2</v>
      </c>
      <c r="R36" s="22">
        <v>68868.880999999994</v>
      </c>
      <c r="S36" s="45">
        <v>5</v>
      </c>
      <c r="T36" s="66">
        <v>4.7325829974457903E-2</v>
      </c>
      <c r="U36" s="22">
        <v>74341.437999999995</v>
      </c>
      <c r="V36" s="45">
        <v>5</v>
      </c>
      <c r="W36" s="66">
        <v>5.0260416600115494E-2</v>
      </c>
      <c r="X36" s="22">
        <v>75343.736999999994</v>
      </c>
      <c r="Y36" s="45">
        <v>5</v>
      </c>
      <c r="Z36" s="66">
        <v>4.9194104015908069E-2</v>
      </c>
      <c r="AA36" s="22">
        <v>76559.148000000001</v>
      </c>
      <c r="AB36" s="97">
        <f t="shared" si="0"/>
        <v>5</v>
      </c>
      <c r="AC36" s="66">
        <v>4.8325084705250217E-2</v>
      </c>
      <c r="AD36" s="22">
        <v>80546.028999999995</v>
      </c>
      <c r="AE36" s="45">
        <f t="shared" si="1"/>
        <v>5</v>
      </c>
      <c r="AF36" s="90">
        <f t="shared" si="2"/>
        <v>4.9438335936139929E-2</v>
      </c>
    </row>
    <row r="37" spans="1:32" s="20" customFormat="1" ht="12" x14ac:dyDescent="0.2">
      <c r="A37" s="21" t="s">
        <v>25</v>
      </c>
      <c r="B37" s="51">
        <v>22131.257000000001</v>
      </c>
      <c r="C37" s="45">
        <v>23169.571</v>
      </c>
      <c r="D37" s="45">
        <v>24294.644</v>
      </c>
      <c r="E37" s="45">
        <v>24886.064999999999</v>
      </c>
      <c r="F37" s="45">
        <v>24784.942999999999</v>
      </c>
      <c r="G37" s="45">
        <v>24826.075000000001</v>
      </c>
      <c r="H37" s="52">
        <v>22565.117999999999</v>
      </c>
      <c r="I37" s="22">
        <v>24141.034</v>
      </c>
      <c r="J37" s="45">
        <v>17</v>
      </c>
      <c r="K37" s="66">
        <v>1.867015128851383E-2</v>
      </c>
      <c r="L37" s="22">
        <v>25364.773000000001</v>
      </c>
      <c r="M37" s="45">
        <v>18</v>
      </c>
      <c r="N37" s="66">
        <v>1.8150823533060946E-2</v>
      </c>
      <c r="O37" s="22">
        <v>26207.9</v>
      </c>
      <c r="P37" s="45">
        <v>18</v>
      </c>
      <c r="Q37" s="66">
        <v>1.8500630031872203E-2</v>
      </c>
      <c r="R37" s="22">
        <v>29298.799999999999</v>
      </c>
      <c r="S37" s="45">
        <v>18</v>
      </c>
      <c r="T37" s="66">
        <v>2.0133767343419554E-2</v>
      </c>
      <c r="U37" s="22">
        <v>27404.758999999998</v>
      </c>
      <c r="V37" s="45">
        <v>20</v>
      </c>
      <c r="W37" s="66">
        <v>1.8527683096011195E-2</v>
      </c>
      <c r="X37" s="22">
        <v>27444.776999999998</v>
      </c>
      <c r="Y37" s="45">
        <v>21</v>
      </c>
      <c r="Z37" s="66">
        <v>1.7919488310374113E-2</v>
      </c>
      <c r="AA37" s="22">
        <v>27983.795999999998</v>
      </c>
      <c r="AB37" s="97">
        <f t="shared" si="0"/>
        <v>19</v>
      </c>
      <c r="AC37" s="66">
        <v>1.7663719456157505E-2</v>
      </c>
      <c r="AD37" s="22">
        <v>28934.268</v>
      </c>
      <c r="AE37" s="45">
        <f t="shared" si="1"/>
        <v>19</v>
      </c>
      <c r="AF37" s="90">
        <f t="shared" si="2"/>
        <v>1.7759560331028903E-2</v>
      </c>
    </row>
    <row r="38" spans="1:32" s="20" customFormat="1" ht="12" x14ac:dyDescent="0.2">
      <c r="A38" s="21" t="s">
        <v>26</v>
      </c>
      <c r="B38" s="51">
        <v>10882.602000000001</v>
      </c>
      <c r="C38" s="45">
        <v>10977.609</v>
      </c>
      <c r="D38" s="45">
        <v>11240.972</v>
      </c>
      <c r="E38" s="45">
        <v>11548.137000000001</v>
      </c>
      <c r="F38" s="45">
        <v>11842.682000000001</v>
      </c>
      <c r="G38" s="45">
        <v>11813.385</v>
      </c>
      <c r="H38" s="52">
        <v>9880.2000000000007</v>
      </c>
      <c r="I38" s="22">
        <v>11167.093000000001</v>
      </c>
      <c r="J38" s="45">
        <v>28</v>
      </c>
      <c r="K38" s="66">
        <v>8.6363871474148049E-3</v>
      </c>
      <c r="L38" s="22">
        <v>12261.717000000001</v>
      </c>
      <c r="M38" s="45">
        <v>28</v>
      </c>
      <c r="N38" s="66">
        <v>8.7743841223942142E-3</v>
      </c>
      <c r="O38" s="22">
        <v>12319.931</v>
      </c>
      <c r="P38" s="45">
        <v>28</v>
      </c>
      <c r="Q38" s="66">
        <v>8.6968618412460869E-3</v>
      </c>
      <c r="R38" s="22">
        <v>12720.199000000001</v>
      </c>
      <c r="S38" s="45">
        <v>27</v>
      </c>
      <c r="T38" s="66">
        <v>8.7411609768317505E-3</v>
      </c>
      <c r="U38" s="22">
        <v>14980.089</v>
      </c>
      <c r="V38" s="45">
        <v>27</v>
      </c>
      <c r="W38" s="66">
        <v>1.0127669494996955E-2</v>
      </c>
      <c r="X38" s="22">
        <v>14844.675999999999</v>
      </c>
      <c r="Y38" s="45">
        <v>27</v>
      </c>
      <c r="Z38" s="66">
        <v>9.6925181083923964E-3</v>
      </c>
      <c r="AA38" s="22">
        <v>14717.401</v>
      </c>
      <c r="AB38" s="97">
        <f t="shared" si="0"/>
        <v>27</v>
      </c>
      <c r="AC38" s="66">
        <v>9.2898062288537253E-3</v>
      </c>
      <c r="AD38" s="22">
        <v>15076.273999999999</v>
      </c>
      <c r="AE38" s="45">
        <f t="shared" si="1"/>
        <v>28</v>
      </c>
      <c r="AF38" s="90">
        <f t="shared" si="2"/>
        <v>9.253664121384458E-3</v>
      </c>
    </row>
    <row r="39" spans="1:32" s="2" customFormat="1" x14ac:dyDescent="0.2">
      <c r="A39" s="120" t="s">
        <v>45</v>
      </c>
      <c r="B39" s="121">
        <f t="shared" ref="B39:I39" si="3">SUM(B7:B38)</f>
        <v>1189558.628</v>
      </c>
      <c r="C39" s="122">
        <f t="shared" si="3"/>
        <v>1239796.4579999996</v>
      </c>
      <c r="D39" s="122">
        <f t="shared" si="3"/>
        <v>1284922.8800000001</v>
      </c>
      <c r="E39" s="122">
        <f t="shared" si="3"/>
        <v>1336644.3859999999</v>
      </c>
      <c r="F39" s="122">
        <f t="shared" si="3"/>
        <v>1355909.3389999999</v>
      </c>
      <c r="G39" s="122">
        <f t="shared" si="3"/>
        <v>1358536.0150000004</v>
      </c>
      <c r="H39" s="123">
        <f t="shared" si="3"/>
        <v>1172373.6669999997</v>
      </c>
      <c r="I39" s="124">
        <f t="shared" si="3"/>
        <v>1293028.3010000004</v>
      </c>
      <c r="J39" s="122"/>
      <c r="K39" s="125">
        <f>SUM(K7:K38)</f>
        <v>1</v>
      </c>
      <c r="L39" s="124">
        <f>SUM(L7:L38)</f>
        <v>1397444.7470000002</v>
      </c>
      <c r="M39" s="122"/>
      <c r="N39" s="125">
        <f>SUM(N7:N38)</f>
        <v>0.99999999999999989</v>
      </c>
      <c r="O39" s="124">
        <f>SUM(O7:O38)</f>
        <v>1416595.0000000002</v>
      </c>
      <c r="P39" s="122"/>
      <c r="Q39" s="125">
        <f>SUM(Q7:Q38)</f>
        <v>0.99999999999999989</v>
      </c>
      <c r="R39" s="124">
        <f>SUM(R7:R38)</f>
        <v>1455207.041</v>
      </c>
      <c r="S39" s="122"/>
      <c r="T39" s="125">
        <f>SUM(T7:T38)</f>
        <v>1.0000000000000002</v>
      </c>
      <c r="U39" s="124">
        <f>SUM(U7:U38)</f>
        <v>1479124.986</v>
      </c>
      <c r="V39" s="122"/>
      <c r="W39" s="125">
        <f>SUM(W7:W38)</f>
        <v>1</v>
      </c>
      <c r="X39" s="124">
        <f>SUM(X7:X38)</f>
        <v>1531560.3060000001</v>
      </c>
      <c r="Y39" s="122"/>
      <c r="Z39" s="125">
        <f>SUM(Z7:Z38)</f>
        <v>1.0000000000000004</v>
      </c>
      <c r="AA39" s="124">
        <f>SUM(AA7:AA38)</f>
        <v>1584252.743</v>
      </c>
      <c r="AB39" s="126"/>
      <c r="AC39" s="125">
        <f>SUM(AC7:AC38)</f>
        <v>1</v>
      </c>
      <c r="AD39" s="124">
        <f>SUM(AD7:AD38)</f>
        <v>1629222.0899999999</v>
      </c>
      <c r="AE39" s="126"/>
      <c r="AF39" s="127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32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6266.424</v>
      </c>
      <c r="C7" s="45">
        <v>6500.0569999999998</v>
      </c>
      <c r="D7" s="45">
        <v>6770.76</v>
      </c>
      <c r="E7" s="45">
        <v>7415.2610000000004</v>
      </c>
      <c r="F7" s="45">
        <v>8382.4619999999995</v>
      </c>
      <c r="G7" s="45">
        <v>8958.6129999999994</v>
      </c>
      <c r="H7" s="52">
        <v>7435.0709999999999</v>
      </c>
      <c r="I7" s="22">
        <v>7835.7020000000002</v>
      </c>
      <c r="J7" s="45">
        <v>27</v>
      </c>
      <c r="K7" s="66">
        <v>8.5847248394857259E-3</v>
      </c>
      <c r="L7" s="22">
        <v>8222.8220000000001</v>
      </c>
      <c r="M7" s="45">
        <v>28</v>
      </c>
      <c r="N7" s="66">
        <v>8.6710099788623769E-3</v>
      </c>
      <c r="O7" s="22">
        <v>8599.7829999999994</v>
      </c>
      <c r="P7" s="45">
        <v>28</v>
      </c>
      <c r="Q7" s="66">
        <v>8.718797294617487E-3</v>
      </c>
      <c r="R7" s="22">
        <v>8875.4560000000001</v>
      </c>
      <c r="S7" s="45">
        <v>28</v>
      </c>
      <c r="T7" s="66">
        <v>8.7745861219368417E-3</v>
      </c>
      <c r="U7" s="22">
        <v>9279.9950000000008</v>
      </c>
      <c r="V7" s="45">
        <v>28</v>
      </c>
      <c r="W7" s="66">
        <v>8.8679997393800516E-3</v>
      </c>
      <c r="X7" s="22">
        <v>9641.8330000000005</v>
      </c>
      <c r="Y7" s="45">
        <v>28</v>
      </c>
      <c r="Z7" s="66">
        <v>8.843365129162983E-3</v>
      </c>
      <c r="AA7" s="22">
        <v>9880.4120000000003</v>
      </c>
      <c r="AB7" s="97">
        <f>_xlfn.RANK.EQ(AA7,$AA$7:$AA$38)</f>
        <v>27</v>
      </c>
      <c r="AC7" s="66">
        <v>8.7956104999850852E-3</v>
      </c>
      <c r="AD7" s="22">
        <v>10159.332</v>
      </c>
      <c r="AE7" s="45">
        <f>_xlfn.RANK.EQ(AD7,$AD$7:$AD$38)</f>
        <v>27</v>
      </c>
      <c r="AF7" s="90">
        <f>AD7/$AD$39</f>
        <v>8.6845987714926492E-3</v>
      </c>
    </row>
    <row r="8" spans="1:32" s="20" customFormat="1" ht="12" x14ac:dyDescent="0.2">
      <c r="A8" s="21" t="s">
        <v>68</v>
      </c>
      <c r="B8" s="51">
        <v>20674.419000000002</v>
      </c>
      <c r="C8" s="45">
        <v>22732.634999999998</v>
      </c>
      <c r="D8" s="45">
        <v>24128.357</v>
      </c>
      <c r="E8" s="45">
        <v>24361.617999999999</v>
      </c>
      <c r="F8" s="45">
        <v>25195.42</v>
      </c>
      <c r="G8" s="45">
        <v>24904.873</v>
      </c>
      <c r="H8" s="52">
        <v>21252.317999999999</v>
      </c>
      <c r="I8" s="22">
        <v>22050.088</v>
      </c>
      <c r="J8" s="45">
        <v>12</v>
      </c>
      <c r="K8" s="66">
        <v>2.4157878664406343E-2</v>
      </c>
      <c r="L8" s="22">
        <v>22814.857</v>
      </c>
      <c r="M8" s="45">
        <v>12</v>
      </c>
      <c r="N8" s="66">
        <v>2.40583892869526E-2</v>
      </c>
      <c r="O8" s="22">
        <v>22830.638999999999</v>
      </c>
      <c r="P8" s="45">
        <v>12</v>
      </c>
      <c r="Q8" s="66">
        <v>2.3146597251068834E-2</v>
      </c>
      <c r="R8" s="22">
        <v>22878.774000000001</v>
      </c>
      <c r="S8" s="45">
        <v>12</v>
      </c>
      <c r="T8" s="66">
        <v>2.2618755907001225E-2</v>
      </c>
      <c r="U8" s="22">
        <v>23357.048999999999</v>
      </c>
      <c r="V8" s="45">
        <v>12</v>
      </c>
      <c r="W8" s="66">
        <v>2.2320087935897279E-2</v>
      </c>
      <c r="X8" s="22">
        <v>24336.537</v>
      </c>
      <c r="Y8" s="45">
        <v>12</v>
      </c>
      <c r="Z8" s="66">
        <v>2.2321158504859471E-2</v>
      </c>
      <c r="AA8" s="22">
        <v>25936.022000000001</v>
      </c>
      <c r="AB8" s="97">
        <f t="shared" ref="AB8:AB38" si="0">_xlfn.RANK.EQ(AA8,$AA$7:$AA$38)</f>
        <v>12</v>
      </c>
      <c r="AC8" s="66">
        <v>2.3095323229143861E-2</v>
      </c>
      <c r="AD8" s="22">
        <v>26966.633000000002</v>
      </c>
      <c r="AE8" s="45">
        <f t="shared" ref="AE8:AE38" si="1">_xlfn.RANK.EQ(AD8,$AD$7:$AD$38)</f>
        <v>13</v>
      </c>
      <c r="AF8" s="90">
        <f t="shared" ref="AF8:AF38" si="2">AD8/$AD$39</f>
        <v>2.3052144355858548E-2</v>
      </c>
    </row>
    <row r="9" spans="1:32" s="20" customFormat="1" ht="12" x14ac:dyDescent="0.2">
      <c r="A9" s="21" t="s">
        <v>1</v>
      </c>
      <c r="B9" s="51">
        <v>5551.2520000000004</v>
      </c>
      <c r="C9" s="45">
        <v>6016.8890000000001</v>
      </c>
      <c r="D9" s="45">
        <v>6503.8559999999998</v>
      </c>
      <c r="E9" s="45">
        <v>6653.6040000000003</v>
      </c>
      <c r="F9" s="45">
        <v>6865.2380000000003</v>
      </c>
      <c r="G9" s="45">
        <v>7157.277</v>
      </c>
      <c r="H9" s="52">
        <v>6485.1679999999997</v>
      </c>
      <c r="I9" s="22">
        <v>7267.8810000000003</v>
      </c>
      <c r="J9" s="45">
        <v>30</v>
      </c>
      <c r="K9" s="66">
        <v>7.9626252441869737E-3</v>
      </c>
      <c r="L9" s="22">
        <v>7568.701</v>
      </c>
      <c r="M9" s="45">
        <v>29</v>
      </c>
      <c r="N9" s="66">
        <v>7.9812358698784502E-3</v>
      </c>
      <c r="O9" s="22">
        <v>7865.442</v>
      </c>
      <c r="P9" s="45">
        <v>29</v>
      </c>
      <c r="Q9" s="66">
        <v>7.97429358747433E-3</v>
      </c>
      <c r="R9" s="22">
        <v>8205.893</v>
      </c>
      <c r="S9" s="45">
        <v>29</v>
      </c>
      <c r="T9" s="66">
        <v>8.1126327296196024E-3</v>
      </c>
      <c r="U9" s="22">
        <v>8402.7739999999994</v>
      </c>
      <c r="V9" s="45">
        <v>29</v>
      </c>
      <c r="W9" s="66">
        <v>8.0297238998587248E-3</v>
      </c>
      <c r="X9" s="22">
        <v>8481.6260000000002</v>
      </c>
      <c r="Y9" s="45">
        <v>29</v>
      </c>
      <c r="Z9" s="66">
        <v>7.779238201595289E-3</v>
      </c>
      <c r="AA9" s="22">
        <v>8597.6869999999999</v>
      </c>
      <c r="AB9" s="97">
        <f t="shared" si="0"/>
        <v>29</v>
      </c>
      <c r="AC9" s="66">
        <v>7.6601863038665364E-3</v>
      </c>
      <c r="AD9" s="22">
        <v>9317.7330000000002</v>
      </c>
      <c r="AE9" s="45">
        <f t="shared" si="1"/>
        <v>28</v>
      </c>
      <c r="AF9" s="90">
        <f t="shared" si="2"/>
        <v>7.9651666630145088E-3</v>
      </c>
    </row>
    <row r="10" spans="1:32" s="20" customFormat="1" ht="12" x14ac:dyDescent="0.2">
      <c r="A10" s="21" t="s">
        <v>2</v>
      </c>
      <c r="B10" s="51">
        <v>10403.867</v>
      </c>
      <c r="C10" s="45">
        <v>11544.297</v>
      </c>
      <c r="D10" s="45">
        <v>11841.352000000001</v>
      </c>
      <c r="E10" s="45">
        <v>12328.361000000001</v>
      </c>
      <c r="F10" s="45">
        <v>12771.002</v>
      </c>
      <c r="G10" s="45">
        <v>13783.511</v>
      </c>
      <c r="H10" s="52">
        <v>12364.82</v>
      </c>
      <c r="I10" s="22">
        <v>12076.406000000001</v>
      </c>
      <c r="J10" s="45">
        <v>25</v>
      </c>
      <c r="K10" s="66">
        <v>1.3230802110635966E-2</v>
      </c>
      <c r="L10" s="22">
        <v>11967.706</v>
      </c>
      <c r="M10" s="45">
        <v>25</v>
      </c>
      <c r="N10" s="66">
        <v>1.2620010277504626E-2</v>
      </c>
      <c r="O10" s="22">
        <v>12271.137000000001</v>
      </c>
      <c r="P10" s="45">
        <v>25</v>
      </c>
      <c r="Q10" s="66">
        <v>1.244095997276682E-2</v>
      </c>
      <c r="R10" s="22">
        <v>12744.401</v>
      </c>
      <c r="S10" s="45">
        <v>24</v>
      </c>
      <c r="T10" s="66">
        <v>1.2599560422247377E-2</v>
      </c>
      <c r="U10" s="22">
        <v>12644.37</v>
      </c>
      <c r="V10" s="45">
        <v>25</v>
      </c>
      <c r="W10" s="66">
        <v>1.2083009728413101E-2</v>
      </c>
      <c r="X10" s="22">
        <v>10679.887000000001</v>
      </c>
      <c r="Y10" s="45">
        <v>25</v>
      </c>
      <c r="Z10" s="66">
        <v>9.7954548973417255E-3</v>
      </c>
      <c r="AA10" s="22">
        <v>9529.0879999999997</v>
      </c>
      <c r="AB10" s="97">
        <f t="shared" si="0"/>
        <v>28</v>
      </c>
      <c r="AC10" s="66">
        <v>8.4938042054435517E-3</v>
      </c>
      <c r="AD10" s="22">
        <v>8926.2469999999994</v>
      </c>
      <c r="AE10" s="45">
        <f t="shared" si="1"/>
        <v>29</v>
      </c>
      <c r="AF10" s="90">
        <f t="shared" si="2"/>
        <v>7.6305089478560136E-3</v>
      </c>
    </row>
    <row r="11" spans="1:32" s="20" customFormat="1" ht="12" x14ac:dyDescent="0.2">
      <c r="A11" s="21" t="s">
        <v>3</v>
      </c>
      <c r="B11" s="51">
        <v>26503.842000000001</v>
      </c>
      <c r="C11" s="45">
        <v>27774.462</v>
      </c>
      <c r="D11" s="45">
        <v>28661.155999999999</v>
      </c>
      <c r="E11" s="45">
        <v>30917.313999999998</v>
      </c>
      <c r="F11" s="45">
        <v>33032.398999999998</v>
      </c>
      <c r="G11" s="45">
        <v>32744.944</v>
      </c>
      <c r="H11" s="52">
        <v>30462.234</v>
      </c>
      <c r="I11" s="22">
        <v>33211.572999999997</v>
      </c>
      <c r="J11" s="45">
        <v>9</v>
      </c>
      <c r="K11" s="66">
        <v>3.6386301532586797E-2</v>
      </c>
      <c r="L11" s="22">
        <v>34834.400999999998</v>
      </c>
      <c r="M11" s="45">
        <v>9</v>
      </c>
      <c r="N11" s="66">
        <v>3.6733063013974221E-2</v>
      </c>
      <c r="O11" s="22">
        <v>37335.514000000003</v>
      </c>
      <c r="P11" s="45">
        <v>8</v>
      </c>
      <c r="Q11" s="66">
        <v>3.7852208416927886E-2</v>
      </c>
      <c r="R11" s="22">
        <v>38166.644999999997</v>
      </c>
      <c r="S11" s="45">
        <v>8</v>
      </c>
      <c r="T11" s="66">
        <v>3.7732879700816513E-2</v>
      </c>
      <c r="U11" s="22">
        <v>39976.150999999998</v>
      </c>
      <c r="V11" s="45">
        <v>8</v>
      </c>
      <c r="W11" s="66">
        <v>3.8201367204337665E-2</v>
      </c>
      <c r="X11" s="22">
        <v>41750.792999999998</v>
      </c>
      <c r="Y11" s="45">
        <v>8</v>
      </c>
      <c r="Z11" s="66">
        <v>3.829328997205219E-2</v>
      </c>
      <c r="AA11" s="22">
        <v>43518.913</v>
      </c>
      <c r="AB11" s="97">
        <f t="shared" si="0"/>
        <v>8</v>
      </c>
      <c r="AC11" s="66">
        <v>3.8750475734074225E-2</v>
      </c>
      <c r="AD11" s="22">
        <v>48257.023999999998</v>
      </c>
      <c r="AE11" s="45">
        <f t="shared" si="1"/>
        <v>8</v>
      </c>
      <c r="AF11" s="90">
        <f t="shared" si="2"/>
        <v>4.1252012567980965E-2</v>
      </c>
    </row>
    <row r="12" spans="1:32" s="20" customFormat="1" ht="12" x14ac:dyDescent="0.2">
      <c r="A12" s="21" t="s">
        <v>4</v>
      </c>
      <c r="B12" s="51">
        <v>5739.1319999999996</v>
      </c>
      <c r="C12" s="45">
        <v>6035.5749999999998</v>
      </c>
      <c r="D12" s="45">
        <v>6178</v>
      </c>
      <c r="E12" s="45">
        <v>6731.2330000000002</v>
      </c>
      <c r="F12" s="45">
        <v>7269.1559999999999</v>
      </c>
      <c r="G12" s="45">
        <v>7316.8050000000003</v>
      </c>
      <c r="H12" s="52">
        <v>6510.7110000000002</v>
      </c>
      <c r="I12" s="22">
        <v>7563.3109999999997</v>
      </c>
      <c r="J12" s="45">
        <v>28</v>
      </c>
      <c r="K12" s="66">
        <v>8.2862957027277986E-3</v>
      </c>
      <c r="L12" s="22">
        <v>8275.1010000000006</v>
      </c>
      <c r="M12" s="45">
        <v>27</v>
      </c>
      <c r="N12" s="66">
        <v>8.7261384652487957E-3</v>
      </c>
      <c r="O12" s="22">
        <v>8764.7849999999999</v>
      </c>
      <c r="P12" s="45">
        <v>27</v>
      </c>
      <c r="Q12" s="66">
        <v>8.8860827937058337E-3</v>
      </c>
      <c r="R12" s="22">
        <v>9083.5439999999999</v>
      </c>
      <c r="S12" s="45">
        <v>27</v>
      </c>
      <c r="T12" s="66">
        <v>8.9803091942997262E-3</v>
      </c>
      <c r="U12" s="22">
        <v>9635.6980000000003</v>
      </c>
      <c r="V12" s="45">
        <v>27</v>
      </c>
      <c r="W12" s="66">
        <v>9.2079109258943435E-3</v>
      </c>
      <c r="X12" s="22">
        <v>10145.228999999999</v>
      </c>
      <c r="Y12" s="45">
        <v>26</v>
      </c>
      <c r="Z12" s="66">
        <v>9.3050734612363673E-3</v>
      </c>
      <c r="AA12" s="22">
        <v>10786.028</v>
      </c>
      <c r="AB12" s="97">
        <f t="shared" si="0"/>
        <v>25</v>
      </c>
      <c r="AC12" s="66">
        <v>9.6007614051058891E-3</v>
      </c>
      <c r="AD12" s="22">
        <v>11681.433999999999</v>
      </c>
      <c r="AE12" s="45">
        <f t="shared" si="1"/>
        <v>25</v>
      </c>
      <c r="AF12" s="90">
        <f t="shared" si="2"/>
        <v>9.9857517566777458E-3</v>
      </c>
    </row>
    <row r="13" spans="1:32" s="20" customFormat="1" ht="12" x14ac:dyDescent="0.2">
      <c r="A13" s="21" t="s">
        <v>5</v>
      </c>
      <c r="B13" s="51">
        <v>15306.388999999999</v>
      </c>
      <c r="C13" s="45">
        <v>14782.941999999999</v>
      </c>
      <c r="D13" s="45">
        <v>13555.53</v>
      </c>
      <c r="E13" s="45">
        <v>13623.396000000001</v>
      </c>
      <c r="F13" s="45">
        <v>14316.174999999999</v>
      </c>
      <c r="G13" s="45">
        <v>14370.438</v>
      </c>
      <c r="H13" s="52">
        <v>12678.47</v>
      </c>
      <c r="I13" s="22">
        <v>12748.464</v>
      </c>
      <c r="J13" s="45">
        <v>22</v>
      </c>
      <c r="K13" s="66">
        <v>1.3967102828322153E-2</v>
      </c>
      <c r="L13" s="22">
        <v>12966.589</v>
      </c>
      <c r="M13" s="45">
        <v>22</v>
      </c>
      <c r="N13" s="66">
        <v>1.3673337767837749E-2</v>
      </c>
      <c r="O13" s="22">
        <v>13415.136</v>
      </c>
      <c r="P13" s="45">
        <v>22</v>
      </c>
      <c r="Q13" s="66">
        <v>1.3600791027369604E-2</v>
      </c>
      <c r="R13" s="22">
        <v>13328.975</v>
      </c>
      <c r="S13" s="45">
        <v>23</v>
      </c>
      <c r="T13" s="66">
        <v>1.3177490717619818E-2</v>
      </c>
      <c r="U13" s="22">
        <v>13810.028</v>
      </c>
      <c r="V13" s="45">
        <v>21</v>
      </c>
      <c r="W13" s="66">
        <v>1.3196917100152661E-2</v>
      </c>
      <c r="X13" s="22">
        <v>13938.82</v>
      </c>
      <c r="Y13" s="45">
        <v>21</v>
      </c>
      <c r="Z13" s="66">
        <v>1.2784506299754368E-2</v>
      </c>
      <c r="AA13" s="22">
        <v>13860.15</v>
      </c>
      <c r="AB13" s="97">
        <f t="shared" si="0"/>
        <v>24</v>
      </c>
      <c r="AC13" s="66">
        <v>1.2340876873854632E-2</v>
      </c>
      <c r="AD13" s="22">
        <v>13317.964</v>
      </c>
      <c r="AE13" s="45">
        <f t="shared" si="1"/>
        <v>24</v>
      </c>
      <c r="AF13" s="90">
        <f t="shared" si="2"/>
        <v>1.1384722321623441E-2</v>
      </c>
    </row>
    <row r="14" spans="1:32" s="20" customFormat="1" ht="12" x14ac:dyDescent="0.2">
      <c r="A14" s="21" t="s">
        <v>6</v>
      </c>
      <c r="B14" s="51">
        <v>16089.456</v>
      </c>
      <c r="C14" s="45">
        <v>16283.53</v>
      </c>
      <c r="D14" s="45">
        <v>16785.816999999999</v>
      </c>
      <c r="E14" s="45">
        <v>17769.056</v>
      </c>
      <c r="F14" s="45">
        <v>18385.810000000001</v>
      </c>
      <c r="G14" s="45">
        <v>17991.080999999998</v>
      </c>
      <c r="H14" s="52">
        <v>15689.262000000001</v>
      </c>
      <c r="I14" s="22">
        <v>17408.942999999999</v>
      </c>
      <c r="J14" s="45">
        <v>16</v>
      </c>
      <c r="K14" s="66">
        <v>1.9073081824869186E-2</v>
      </c>
      <c r="L14" s="22">
        <v>18072.098999999998</v>
      </c>
      <c r="M14" s="45">
        <v>16</v>
      </c>
      <c r="N14" s="66">
        <v>1.9057125493898416E-2</v>
      </c>
      <c r="O14" s="22">
        <v>19076.992999999999</v>
      </c>
      <c r="P14" s="45">
        <v>16</v>
      </c>
      <c r="Q14" s="66">
        <v>1.9341003715772447E-2</v>
      </c>
      <c r="R14" s="22">
        <v>19990.86</v>
      </c>
      <c r="S14" s="45">
        <v>16</v>
      </c>
      <c r="T14" s="66">
        <v>1.9763663153936243E-2</v>
      </c>
      <c r="U14" s="22">
        <v>21106.706999999999</v>
      </c>
      <c r="V14" s="45">
        <v>16</v>
      </c>
      <c r="W14" s="66">
        <v>2.0169652265456077E-2</v>
      </c>
      <c r="X14" s="22">
        <v>23126.3</v>
      </c>
      <c r="Y14" s="45">
        <v>13</v>
      </c>
      <c r="Z14" s="66">
        <v>2.1211144705219627E-2</v>
      </c>
      <c r="AA14" s="22">
        <v>25384.329000000002</v>
      </c>
      <c r="AB14" s="97">
        <f t="shared" si="0"/>
        <v>13</v>
      </c>
      <c r="AC14" s="66">
        <v>2.2594840464968888E-2</v>
      </c>
      <c r="AD14" s="22">
        <v>27511.870999999999</v>
      </c>
      <c r="AE14" s="45">
        <f t="shared" si="1"/>
        <v>12</v>
      </c>
      <c r="AF14" s="90">
        <f t="shared" si="2"/>
        <v>2.3518235361150143E-2</v>
      </c>
    </row>
    <row r="15" spans="1:32" s="20" customFormat="1" ht="12" x14ac:dyDescent="0.2">
      <c r="A15" s="21" t="s">
        <v>44</v>
      </c>
      <c r="B15" s="51">
        <v>191106.88500000001</v>
      </c>
      <c r="C15" s="45">
        <v>194831.52799999999</v>
      </c>
      <c r="D15" s="45">
        <v>192360.288</v>
      </c>
      <c r="E15" s="45">
        <v>197503.47399999999</v>
      </c>
      <c r="F15" s="45">
        <v>200625.58199999999</v>
      </c>
      <c r="G15" s="45">
        <v>196627.31400000001</v>
      </c>
      <c r="H15" s="52">
        <v>184640.57399999999</v>
      </c>
      <c r="I15" s="22">
        <v>196240.40599999999</v>
      </c>
      <c r="J15" s="45">
        <v>1</v>
      </c>
      <c r="K15" s="66">
        <v>0.21499922890111994</v>
      </c>
      <c r="L15" s="22">
        <v>201801.20199999999</v>
      </c>
      <c r="M15" s="45">
        <v>1</v>
      </c>
      <c r="N15" s="66">
        <v>0.21280045175347614</v>
      </c>
      <c r="O15" s="22">
        <v>210065.99600000001</v>
      </c>
      <c r="P15" s="45">
        <v>1</v>
      </c>
      <c r="Q15" s="66">
        <v>0.21297314567308595</v>
      </c>
      <c r="R15" s="22">
        <v>216994.359</v>
      </c>
      <c r="S15" s="45">
        <v>1</v>
      </c>
      <c r="T15" s="66">
        <v>0.21452821027110955</v>
      </c>
      <c r="U15" s="22">
        <v>221431.049</v>
      </c>
      <c r="V15" s="45">
        <v>1</v>
      </c>
      <c r="W15" s="66">
        <v>0.21160038176988794</v>
      </c>
      <c r="X15" s="22">
        <v>233386.78700000001</v>
      </c>
      <c r="Y15" s="45">
        <v>1</v>
      </c>
      <c r="Z15" s="66">
        <v>0.21405935715368524</v>
      </c>
      <c r="AA15" s="22">
        <v>239798.796</v>
      </c>
      <c r="AB15" s="97">
        <f t="shared" si="0"/>
        <v>1</v>
      </c>
      <c r="AC15" s="66">
        <v>0.21349109464187802</v>
      </c>
      <c r="AD15" s="22">
        <v>250200.79199999999</v>
      </c>
      <c r="AE15" s="45">
        <f t="shared" si="1"/>
        <v>1</v>
      </c>
      <c r="AF15" s="90">
        <f t="shared" si="2"/>
        <v>0.21388153185954425</v>
      </c>
    </row>
    <row r="16" spans="1:32" s="20" customFormat="1" ht="12" x14ac:dyDescent="0.2">
      <c r="A16" s="21" t="s">
        <v>7</v>
      </c>
      <c r="B16" s="51">
        <v>10014.620999999999</v>
      </c>
      <c r="C16" s="45">
        <v>10893.251</v>
      </c>
      <c r="D16" s="45">
        <v>11224.183000000001</v>
      </c>
      <c r="E16" s="45">
        <v>12029.226000000001</v>
      </c>
      <c r="F16" s="45">
        <v>12482.29</v>
      </c>
      <c r="G16" s="45">
        <v>12893.306</v>
      </c>
      <c r="H16" s="52">
        <v>11542.433000000001</v>
      </c>
      <c r="I16" s="22">
        <v>12492.581</v>
      </c>
      <c r="J16" s="45">
        <v>23</v>
      </c>
      <c r="K16" s="66">
        <v>1.3686759708318083E-2</v>
      </c>
      <c r="L16" s="22">
        <v>12547.031999999999</v>
      </c>
      <c r="M16" s="45">
        <v>24</v>
      </c>
      <c r="N16" s="66">
        <v>1.323091265712739E-2</v>
      </c>
      <c r="O16" s="22">
        <v>12522.343999999999</v>
      </c>
      <c r="P16" s="45">
        <v>24</v>
      </c>
      <c r="Q16" s="66">
        <v>1.2695643481872684E-2</v>
      </c>
      <c r="R16" s="22">
        <v>12595.58</v>
      </c>
      <c r="S16" s="45">
        <v>25</v>
      </c>
      <c r="T16" s="66">
        <v>1.245243077828849E-2</v>
      </c>
      <c r="U16" s="22">
        <v>13092.805</v>
      </c>
      <c r="V16" s="45">
        <v>24</v>
      </c>
      <c r="W16" s="66">
        <v>1.2511535979033806E-2</v>
      </c>
      <c r="X16" s="22">
        <v>13356.425999999999</v>
      </c>
      <c r="Y16" s="45">
        <v>24</v>
      </c>
      <c r="Z16" s="66">
        <v>1.2250342018851168E-2</v>
      </c>
      <c r="AA16" s="22">
        <v>14170.316999999999</v>
      </c>
      <c r="AB16" s="97">
        <f t="shared" si="0"/>
        <v>23</v>
      </c>
      <c r="AC16" s="66">
        <v>1.2614413970788567E-2</v>
      </c>
      <c r="AD16" s="22">
        <v>14303.040999999999</v>
      </c>
      <c r="AE16" s="45">
        <f t="shared" si="1"/>
        <v>21</v>
      </c>
      <c r="AF16" s="90">
        <f t="shared" si="2"/>
        <v>1.2226805098721941E-2</v>
      </c>
    </row>
    <row r="17" spans="1:32" s="20" customFormat="1" ht="12" x14ac:dyDescent="0.2">
      <c r="A17" s="21" t="s">
        <v>51</v>
      </c>
      <c r="B17" s="51">
        <v>30955.467000000001</v>
      </c>
      <c r="C17" s="45">
        <v>32258.49</v>
      </c>
      <c r="D17" s="45">
        <v>32854.756000000001</v>
      </c>
      <c r="E17" s="45">
        <v>34905.781000000003</v>
      </c>
      <c r="F17" s="45">
        <v>35741.807000000001</v>
      </c>
      <c r="G17" s="45">
        <v>38530.190999999999</v>
      </c>
      <c r="H17" s="52">
        <v>35378.14</v>
      </c>
      <c r="I17" s="22">
        <v>39451.050000000003</v>
      </c>
      <c r="J17" s="45">
        <v>6</v>
      </c>
      <c r="K17" s="66">
        <v>4.3222216577250297E-2</v>
      </c>
      <c r="L17" s="22">
        <v>40881.517999999996</v>
      </c>
      <c r="M17" s="45">
        <v>6</v>
      </c>
      <c r="N17" s="66">
        <v>4.3109780380633539E-2</v>
      </c>
      <c r="O17" s="22">
        <v>42619.550999999999</v>
      </c>
      <c r="P17" s="45">
        <v>6</v>
      </c>
      <c r="Q17" s="66">
        <v>4.3209372370978667E-2</v>
      </c>
      <c r="R17" s="22">
        <v>44131.413</v>
      </c>
      <c r="S17" s="45">
        <v>6</v>
      </c>
      <c r="T17" s="66">
        <v>4.3629857897021083E-2</v>
      </c>
      <c r="U17" s="22">
        <v>46333.544000000002</v>
      </c>
      <c r="V17" s="45">
        <v>7</v>
      </c>
      <c r="W17" s="66">
        <v>4.4276516971889973E-2</v>
      </c>
      <c r="X17" s="22">
        <v>48189.430999999997</v>
      </c>
      <c r="Y17" s="45">
        <v>6</v>
      </c>
      <c r="Z17" s="66">
        <v>4.4198725875007956E-2</v>
      </c>
      <c r="AA17" s="22">
        <v>49066.36</v>
      </c>
      <c r="AB17" s="97">
        <f t="shared" si="0"/>
        <v>6</v>
      </c>
      <c r="AC17" s="66">
        <v>4.3690585730922743E-2</v>
      </c>
      <c r="AD17" s="22">
        <v>51464.773000000001</v>
      </c>
      <c r="AE17" s="45">
        <f t="shared" si="1"/>
        <v>6</v>
      </c>
      <c r="AF17" s="90">
        <f t="shared" si="2"/>
        <v>4.3994123272174591E-2</v>
      </c>
    </row>
    <row r="18" spans="1:32" s="20" customFormat="1" ht="12" x14ac:dyDescent="0.2">
      <c r="A18" s="21" t="s">
        <v>8</v>
      </c>
      <c r="B18" s="51">
        <v>19100.710999999999</v>
      </c>
      <c r="C18" s="45">
        <v>20466.353999999999</v>
      </c>
      <c r="D18" s="45">
        <v>21057.129000000001</v>
      </c>
      <c r="E18" s="45">
        <v>18614.276000000002</v>
      </c>
      <c r="F18" s="45">
        <v>18729.795999999998</v>
      </c>
      <c r="G18" s="45">
        <v>18435.96</v>
      </c>
      <c r="H18" s="52">
        <v>18773.575000000001</v>
      </c>
      <c r="I18" s="22">
        <v>20321.469000000001</v>
      </c>
      <c r="J18" s="45">
        <v>13</v>
      </c>
      <c r="K18" s="66">
        <v>2.2264019190512751E-2</v>
      </c>
      <c r="L18" s="22">
        <v>21439.165000000001</v>
      </c>
      <c r="M18" s="45">
        <v>13</v>
      </c>
      <c r="N18" s="66">
        <v>2.2607714681587055E-2</v>
      </c>
      <c r="O18" s="22">
        <v>22354.550999999999</v>
      </c>
      <c r="P18" s="45">
        <v>13</v>
      </c>
      <c r="Q18" s="66">
        <v>2.2663920564180356E-2</v>
      </c>
      <c r="R18" s="22">
        <v>22382.915000000001</v>
      </c>
      <c r="S18" s="45">
        <v>13</v>
      </c>
      <c r="T18" s="66">
        <v>2.212853236244898E-2</v>
      </c>
      <c r="U18" s="22">
        <v>22584.916000000001</v>
      </c>
      <c r="V18" s="45">
        <v>13</v>
      </c>
      <c r="W18" s="66">
        <v>2.1582234602704024E-2</v>
      </c>
      <c r="X18" s="22">
        <v>23114.366999999998</v>
      </c>
      <c r="Y18" s="45">
        <v>14</v>
      </c>
      <c r="Z18" s="66">
        <v>2.1200199911207293E-2</v>
      </c>
      <c r="AA18" s="22">
        <v>23489.492999999999</v>
      </c>
      <c r="AB18" s="97">
        <f t="shared" si="0"/>
        <v>16</v>
      </c>
      <c r="AC18" s="66">
        <v>2.092599108652277E-2</v>
      </c>
      <c r="AD18" s="22">
        <v>22835.739000000001</v>
      </c>
      <c r="AE18" s="45">
        <f t="shared" si="1"/>
        <v>16</v>
      </c>
      <c r="AF18" s="90">
        <f t="shared" si="2"/>
        <v>1.9520892797432625E-2</v>
      </c>
    </row>
    <row r="19" spans="1:32" s="20" customFormat="1" ht="12" x14ac:dyDescent="0.2">
      <c r="A19" s="21" t="s">
        <v>52</v>
      </c>
      <c r="B19" s="51">
        <v>9847.9050000000007</v>
      </c>
      <c r="C19" s="45">
        <v>10250.566000000001</v>
      </c>
      <c r="D19" s="45">
        <v>10961.172</v>
      </c>
      <c r="E19" s="45">
        <v>11741.699000000001</v>
      </c>
      <c r="F19" s="45">
        <v>13055.308999999999</v>
      </c>
      <c r="G19" s="45">
        <v>15340.467000000001</v>
      </c>
      <c r="H19" s="52">
        <v>14370.892</v>
      </c>
      <c r="I19" s="22">
        <v>16944.745999999999</v>
      </c>
      <c r="J19" s="45">
        <v>17</v>
      </c>
      <c r="K19" s="66">
        <v>1.8564511754655341E-2</v>
      </c>
      <c r="L19" s="22">
        <v>17597.483</v>
      </c>
      <c r="M19" s="45">
        <v>17</v>
      </c>
      <c r="N19" s="66">
        <v>1.8556640371865163E-2</v>
      </c>
      <c r="O19" s="22">
        <v>18315.802</v>
      </c>
      <c r="P19" s="45">
        <v>17</v>
      </c>
      <c r="Q19" s="66">
        <v>1.8569278425554406E-2</v>
      </c>
      <c r="R19" s="22">
        <v>19925.879000000001</v>
      </c>
      <c r="S19" s="45">
        <v>17</v>
      </c>
      <c r="T19" s="66">
        <v>1.969942066534866E-2</v>
      </c>
      <c r="U19" s="22">
        <v>21194.107</v>
      </c>
      <c r="V19" s="45">
        <v>15</v>
      </c>
      <c r="W19" s="66">
        <v>2.0253172049380729E-2</v>
      </c>
      <c r="X19" s="22">
        <v>22735.93</v>
      </c>
      <c r="Y19" s="45">
        <v>15</v>
      </c>
      <c r="Z19" s="66">
        <v>2.08531023656073E-2</v>
      </c>
      <c r="AA19" s="22">
        <v>24124.42</v>
      </c>
      <c r="AB19" s="97">
        <f t="shared" si="0"/>
        <v>14</v>
      </c>
      <c r="AC19" s="66">
        <v>2.1469208202842632E-2</v>
      </c>
      <c r="AD19" s="99">
        <v>26033.190999999999</v>
      </c>
      <c r="AE19" s="45">
        <f t="shared" si="1"/>
        <v>14</v>
      </c>
      <c r="AF19" s="90">
        <f t="shared" si="2"/>
        <v>2.22542012188039E-2</v>
      </c>
    </row>
    <row r="20" spans="1:32" s="20" customFormat="1" ht="12" x14ac:dyDescent="0.2">
      <c r="A20" s="29" t="s">
        <v>9</v>
      </c>
      <c r="B20" s="53">
        <v>42529.326000000001</v>
      </c>
      <c r="C20" s="46">
        <v>43624.256000000001</v>
      </c>
      <c r="D20" s="46">
        <v>43586.38</v>
      </c>
      <c r="E20" s="46">
        <v>45197.142</v>
      </c>
      <c r="F20" s="46">
        <v>46246.12</v>
      </c>
      <c r="G20" s="46">
        <v>44842.546000000002</v>
      </c>
      <c r="H20" s="54">
        <v>41643.311000000002</v>
      </c>
      <c r="I20" s="30">
        <v>45115.212</v>
      </c>
      <c r="J20" s="46">
        <v>5</v>
      </c>
      <c r="K20" s="67">
        <v>4.9427821667422323E-2</v>
      </c>
      <c r="L20" s="30">
        <v>46218.87</v>
      </c>
      <c r="M20" s="46">
        <v>5</v>
      </c>
      <c r="N20" s="67">
        <v>4.8738046741342932E-2</v>
      </c>
      <c r="O20" s="30">
        <v>48007.686000000002</v>
      </c>
      <c r="P20" s="46">
        <v>5</v>
      </c>
      <c r="Q20" s="67">
        <v>4.8672074960222349E-2</v>
      </c>
      <c r="R20" s="30">
        <v>49776.156000000003</v>
      </c>
      <c r="S20" s="46">
        <v>5</v>
      </c>
      <c r="T20" s="67">
        <v>4.9210448188911453E-2</v>
      </c>
      <c r="U20" s="30">
        <v>52012.122000000003</v>
      </c>
      <c r="V20" s="46">
        <v>5</v>
      </c>
      <c r="W20" s="67">
        <v>4.9702988454261389E-2</v>
      </c>
      <c r="X20" s="30">
        <v>55160.510999999999</v>
      </c>
      <c r="Y20" s="46">
        <v>5</v>
      </c>
      <c r="Z20" s="67">
        <v>5.0592510727390849E-2</v>
      </c>
      <c r="AA20" s="30">
        <v>57696.824999999997</v>
      </c>
      <c r="AB20" s="98">
        <f t="shared" si="0"/>
        <v>5</v>
      </c>
      <c r="AC20" s="67">
        <v>5.1392599363385118E-2</v>
      </c>
      <c r="AD20" s="30">
        <v>59650.235999999997</v>
      </c>
      <c r="AE20" s="46">
        <f t="shared" si="1"/>
        <v>5</v>
      </c>
      <c r="AF20" s="94">
        <f t="shared" si="2"/>
        <v>5.0991380760550646E-2</v>
      </c>
    </row>
    <row r="21" spans="1:32" s="20" customFormat="1" ht="12" x14ac:dyDescent="0.2">
      <c r="A21" s="21" t="s">
        <v>10</v>
      </c>
      <c r="B21" s="51">
        <v>55040.012000000002</v>
      </c>
      <c r="C21" s="45">
        <v>56633.999000000003</v>
      </c>
      <c r="D21" s="45">
        <v>59628.898999999998</v>
      </c>
      <c r="E21" s="45">
        <v>65497.071000000004</v>
      </c>
      <c r="F21" s="45">
        <v>68002.554000000004</v>
      </c>
      <c r="G21" s="45">
        <v>66211.784</v>
      </c>
      <c r="H21" s="52">
        <v>61562.330999999998</v>
      </c>
      <c r="I21" s="22">
        <v>67295.194000000003</v>
      </c>
      <c r="J21" s="45">
        <v>3</v>
      </c>
      <c r="K21" s="66">
        <v>7.3728011033320398E-2</v>
      </c>
      <c r="L21" s="22">
        <v>70213.341</v>
      </c>
      <c r="M21" s="45">
        <v>3</v>
      </c>
      <c r="N21" s="66">
        <v>7.4040345329166424E-2</v>
      </c>
      <c r="O21" s="22">
        <v>74040.52</v>
      </c>
      <c r="P21" s="45">
        <v>3</v>
      </c>
      <c r="Q21" s="66">
        <v>7.5065183094512031E-2</v>
      </c>
      <c r="R21" s="22">
        <v>76269.433999999994</v>
      </c>
      <c r="S21" s="45">
        <v>3</v>
      </c>
      <c r="T21" s="66">
        <v>7.54026291273798E-2</v>
      </c>
      <c r="U21" s="22">
        <v>79973.578999999998</v>
      </c>
      <c r="V21" s="45">
        <v>3</v>
      </c>
      <c r="W21" s="66">
        <v>7.642306679360171E-2</v>
      </c>
      <c r="X21" s="22">
        <v>83242.573999999993</v>
      </c>
      <c r="Y21" s="45">
        <v>3</v>
      </c>
      <c r="Z21" s="66">
        <v>7.6349017471404976E-2</v>
      </c>
      <c r="AA21" s="22">
        <v>90336.684999999998</v>
      </c>
      <c r="AB21" s="97">
        <f t="shared" si="0"/>
        <v>3</v>
      </c>
      <c r="AC21" s="66">
        <v>8.0476077807641253E-2</v>
      </c>
      <c r="AD21" s="22">
        <v>96320.418000000005</v>
      </c>
      <c r="AE21" s="45">
        <f t="shared" si="1"/>
        <v>3</v>
      </c>
      <c r="AF21" s="90">
        <f t="shared" si="2"/>
        <v>8.2338502554346923E-2</v>
      </c>
    </row>
    <row r="22" spans="1:32" s="20" customFormat="1" ht="12" x14ac:dyDescent="0.2">
      <c r="A22" s="21" t="s">
        <v>11</v>
      </c>
      <c r="B22" s="51">
        <v>23524.129000000001</v>
      </c>
      <c r="C22" s="45">
        <v>23281.637999999999</v>
      </c>
      <c r="D22" s="45">
        <v>23272.281999999999</v>
      </c>
      <c r="E22" s="45">
        <v>23675.974999999999</v>
      </c>
      <c r="F22" s="45">
        <v>23966.062999999998</v>
      </c>
      <c r="G22" s="45">
        <v>22511.726999999999</v>
      </c>
      <c r="H22" s="52">
        <v>21758.413</v>
      </c>
      <c r="I22" s="22">
        <v>23304.743999999999</v>
      </c>
      <c r="J22" s="45">
        <v>11</v>
      </c>
      <c r="K22" s="66">
        <v>2.5532468526068997E-2</v>
      </c>
      <c r="L22" s="22">
        <v>24816.36</v>
      </c>
      <c r="M22" s="45">
        <v>11</v>
      </c>
      <c r="N22" s="66">
        <v>2.6168984954197127E-2</v>
      </c>
      <c r="O22" s="22">
        <v>25842.254000000001</v>
      </c>
      <c r="P22" s="45">
        <v>11</v>
      </c>
      <c r="Q22" s="66">
        <v>2.6199890655615142E-2</v>
      </c>
      <c r="R22" s="22">
        <v>26654.987000000001</v>
      </c>
      <c r="S22" s="45">
        <v>11</v>
      </c>
      <c r="T22" s="66">
        <v>2.6352052109841675E-2</v>
      </c>
      <c r="U22" s="22">
        <v>27238.766</v>
      </c>
      <c r="V22" s="45">
        <v>11</v>
      </c>
      <c r="W22" s="66">
        <v>2.6029471975904533E-2</v>
      </c>
      <c r="X22" s="22">
        <v>27920.323</v>
      </c>
      <c r="Y22" s="45">
        <v>10</v>
      </c>
      <c r="Z22" s="66">
        <v>2.5608160897742906E-2</v>
      </c>
      <c r="AA22" s="22">
        <v>28817.867999999999</v>
      </c>
      <c r="AB22" s="97">
        <f t="shared" si="0"/>
        <v>10</v>
      </c>
      <c r="AC22" s="66">
        <v>2.5657391222592519E-2</v>
      </c>
      <c r="AD22" s="22">
        <v>30109.342000000001</v>
      </c>
      <c r="AE22" s="45">
        <f t="shared" si="1"/>
        <v>10</v>
      </c>
      <c r="AF22" s="90">
        <f t="shared" si="2"/>
        <v>2.5738656295871815E-2</v>
      </c>
    </row>
    <row r="23" spans="1:32" s="20" customFormat="1" ht="12" x14ac:dyDescent="0.2">
      <c r="A23" s="21" t="s">
        <v>12</v>
      </c>
      <c r="B23" s="51">
        <v>15835.066000000001</v>
      </c>
      <c r="C23" s="45">
        <v>15347.079</v>
      </c>
      <c r="D23" s="45">
        <v>15176.643</v>
      </c>
      <c r="E23" s="45">
        <v>15417.663</v>
      </c>
      <c r="F23" s="45">
        <v>14804.59</v>
      </c>
      <c r="G23" s="45">
        <v>12422.752</v>
      </c>
      <c r="H23" s="52">
        <v>11641.733</v>
      </c>
      <c r="I23" s="22">
        <v>12334.119000000001</v>
      </c>
      <c r="J23" s="45">
        <v>24</v>
      </c>
      <c r="K23" s="66">
        <v>1.3513150162228328E-2</v>
      </c>
      <c r="L23" s="22">
        <v>13056.852999999999</v>
      </c>
      <c r="M23" s="45">
        <v>21</v>
      </c>
      <c r="N23" s="66">
        <v>1.3768521640811288E-2</v>
      </c>
      <c r="O23" s="22">
        <v>13899.715</v>
      </c>
      <c r="P23" s="45">
        <v>20</v>
      </c>
      <c r="Q23" s="66">
        <v>1.4092076223080757E-2</v>
      </c>
      <c r="R23" s="22">
        <v>13529.061</v>
      </c>
      <c r="S23" s="45">
        <v>21</v>
      </c>
      <c r="T23" s="66">
        <v>1.3375302733001771E-2</v>
      </c>
      <c r="U23" s="22">
        <v>13427.759</v>
      </c>
      <c r="V23" s="45">
        <v>23</v>
      </c>
      <c r="W23" s="66">
        <v>1.2831619339499441E-2</v>
      </c>
      <c r="X23" s="22">
        <v>13845.08</v>
      </c>
      <c r="Y23" s="45">
        <v>23</v>
      </c>
      <c r="Z23" s="66">
        <v>1.2698529178266397E-2</v>
      </c>
      <c r="AA23" s="22">
        <v>14388.119000000001</v>
      </c>
      <c r="AB23" s="97">
        <f t="shared" si="0"/>
        <v>21</v>
      </c>
      <c r="AC23" s="66">
        <v>1.2814431374057895E-2</v>
      </c>
      <c r="AD23" s="22">
        <v>14294.463</v>
      </c>
      <c r="AE23" s="45">
        <f t="shared" si="1"/>
        <v>22</v>
      </c>
      <c r="AF23" s="90">
        <f t="shared" si="2"/>
        <v>1.2219472285082042E-2</v>
      </c>
    </row>
    <row r="24" spans="1:32" s="20" customFormat="1" ht="12" x14ac:dyDescent="0.2">
      <c r="A24" s="21" t="s">
        <v>13</v>
      </c>
      <c r="B24" s="51">
        <v>4026.0949999999998</v>
      </c>
      <c r="C24" s="45">
        <v>4167.5159999999996</v>
      </c>
      <c r="D24" s="45">
        <v>4324.1869999999999</v>
      </c>
      <c r="E24" s="45">
        <v>4396.5200000000004</v>
      </c>
      <c r="F24" s="45">
        <v>4503.63</v>
      </c>
      <c r="G24" s="45">
        <v>4513.076</v>
      </c>
      <c r="H24" s="52">
        <v>4024.9459999999999</v>
      </c>
      <c r="I24" s="22">
        <v>4074.8980000000001</v>
      </c>
      <c r="J24" s="45">
        <v>31</v>
      </c>
      <c r="K24" s="66">
        <v>4.4644217045225433E-3</v>
      </c>
      <c r="L24" s="22">
        <v>4386.2449999999999</v>
      </c>
      <c r="M24" s="45">
        <v>31</v>
      </c>
      <c r="N24" s="66">
        <v>4.625318919068807E-3</v>
      </c>
      <c r="O24" s="22">
        <v>4440.8829999999998</v>
      </c>
      <c r="P24" s="45">
        <v>31</v>
      </c>
      <c r="Q24" s="66">
        <v>4.502341359789286E-3</v>
      </c>
      <c r="R24" s="22">
        <v>4525.8919999999998</v>
      </c>
      <c r="S24" s="45">
        <v>31</v>
      </c>
      <c r="T24" s="66">
        <v>4.4744550739235231E-3</v>
      </c>
      <c r="U24" s="22">
        <v>4684.3810000000003</v>
      </c>
      <c r="V24" s="45">
        <v>31</v>
      </c>
      <c r="W24" s="66">
        <v>4.4764129169419667E-3</v>
      </c>
      <c r="X24" s="22">
        <v>4949.3609999999999</v>
      </c>
      <c r="Y24" s="45">
        <v>31</v>
      </c>
      <c r="Z24" s="66">
        <v>4.5394902067935859E-3</v>
      </c>
      <c r="AA24" s="22">
        <v>5110.4269999999997</v>
      </c>
      <c r="AB24" s="97">
        <f t="shared" si="0"/>
        <v>31</v>
      </c>
      <c r="AC24" s="66">
        <v>4.551367544397068E-3</v>
      </c>
      <c r="AD24" s="22">
        <v>5139.0339999999997</v>
      </c>
      <c r="AE24" s="45">
        <f t="shared" si="1"/>
        <v>31</v>
      </c>
      <c r="AF24" s="90">
        <f t="shared" si="2"/>
        <v>4.3930495000122985E-3</v>
      </c>
    </row>
    <row r="25" spans="1:32" s="20" customFormat="1" ht="12" x14ac:dyDescent="0.2">
      <c r="A25" s="21" t="s">
        <v>14</v>
      </c>
      <c r="B25" s="51">
        <v>75771.620999999999</v>
      </c>
      <c r="C25" s="45">
        <v>81144.653000000006</v>
      </c>
      <c r="D25" s="45">
        <v>82672.726999999999</v>
      </c>
      <c r="E25" s="45">
        <v>86856.494000000006</v>
      </c>
      <c r="F25" s="45">
        <v>90057.489000000001</v>
      </c>
      <c r="G25" s="45">
        <v>89456.452000000005</v>
      </c>
      <c r="H25" s="52">
        <v>78226.376999999993</v>
      </c>
      <c r="I25" s="22">
        <v>86626.877999999997</v>
      </c>
      <c r="J25" s="45">
        <v>2</v>
      </c>
      <c r="K25" s="66">
        <v>9.4907630654368871E-2</v>
      </c>
      <c r="L25" s="22">
        <v>92165.396999999997</v>
      </c>
      <c r="M25" s="45">
        <v>2</v>
      </c>
      <c r="N25" s="66">
        <v>9.7188906325931967E-2</v>
      </c>
      <c r="O25" s="22">
        <v>98946.48</v>
      </c>
      <c r="P25" s="45">
        <v>2</v>
      </c>
      <c r="Q25" s="66">
        <v>0.10031582217085283</v>
      </c>
      <c r="R25" s="22">
        <v>101055.652</v>
      </c>
      <c r="S25" s="45">
        <v>2</v>
      </c>
      <c r="T25" s="66">
        <v>9.9907150864415206E-2</v>
      </c>
      <c r="U25" s="22">
        <v>106406.95600000001</v>
      </c>
      <c r="V25" s="45">
        <v>2</v>
      </c>
      <c r="W25" s="66">
        <v>0.10168290587184849</v>
      </c>
      <c r="X25" s="22">
        <v>112001.253</v>
      </c>
      <c r="Y25" s="45">
        <v>2</v>
      </c>
      <c r="Z25" s="66">
        <v>0.10272610770200653</v>
      </c>
      <c r="AA25" s="22">
        <v>113065.685</v>
      </c>
      <c r="AB25" s="97">
        <f t="shared" si="0"/>
        <v>2</v>
      </c>
      <c r="AC25" s="66">
        <v>0.10062649248085452</v>
      </c>
      <c r="AD25" s="22">
        <v>120125.878</v>
      </c>
      <c r="AE25" s="45">
        <f t="shared" si="1"/>
        <v>2</v>
      </c>
      <c r="AF25" s="90">
        <f t="shared" si="2"/>
        <v>0.10268835121278404</v>
      </c>
    </row>
    <row r="26" spans="1:32" s="20" customFormat="1" ht="12" x14ac:dyDescent="0.2">
      <c r="A26" s="21" t="s">
        <v>15</v>
      </c>
      <c r="B26" s="51">
        <v>11693.684999999999</v>
      </c>
      <c r="C26" s="45">
        <v>12225.76</v>
      </c>
      <c r="D26" s="45">
        <v>12633.298000000001</v>
      </c>
      <c r="E26" s="45">
        <v>12539.789000000001</v>
      </c>
      <c r="F26" s="45">
        <v>12771.585999999999</v>
      </c>
      <c r="G26" s="45">
        <v>13291.653</v>
      </c>
      <c r="H26" s="52">
        <v>12611.953</v>
      </c>
      <c r="I26" s="22">
        <v>13421.528</v>
      </c>
      <c r="J26" s="45">
        <v>19</v>
      </c>
      <c r="K26" s="66">
        <v>1.4704505710586386E-2</v>
      </c>
      <c r="L26" s="22">
        <v>12817.441999999999</v>
      </c>
      <c r="M26" s="45">
        <v>23</v>
      </c>
      <c r="N26" s="66">
        <v>1.3516061454995589E-2</v>
      </c>
      <c r="O26" s="22">
        <v>13038.796</v>
      </c>
      <c r="P26" s="45">
        <v>23</v>
      </c>
      <c r="Q26" s="66">
        <v>1.3219242775064128E-2</v>
      </c>
      <c r="R26" s="22">
        <v>13346.534</v>
      </c>
      <c r="S26" s="45">
        <v>22</v>
      </c>
      <c r="T26" s="66">
        <v>1.3194850158950505E-2</v>
      </c>
      <c r="U26" s="22">
        <v>13566.017</v>
      </c>
      <c r="V26" s="45">
        <v>22</v>
      </c>
      <c r="W26" s="66">
        <v>1.2963739228353607E-2</v>
      </c>
      <c r="X26" s="22">
        <v>13935.695</v>
      </c>
      <c r="Y26" s="45">
        <v>22</v>
      </c>
      <c r="Z26" s="66">
        <v>1.2781640089975725E-2</v>
      </c>
      <c r="AA26" s="22">
        <v>14319.808000000001</v>
      </c>
      <c r="AB26" s="97">
        <f t="shared" si="0"/>
        <v>22</v>
      </c>
      <c r="AC26" s="66">
        <v>1.2758434698211887E-2</v>
      </c>
      <c r="AD26" s="22">
        <v>13477.791999999999</v>
      </c>
      <c r="AE26" s="45">
        <f t="shared" si="1"/>
        <v>23</v>
      </c>
      <c r="AF26" s="90">
        <f t="shared" si="2"/>
        <v>1.1521349616848179E-2</v>
      </c>
    </row>
    <row r="27" spans="1:32" s="20" customFormat="1" ht="12" x14ac:dyDescent="0.2">
      <c r="A27" s="21" t="s">
        <v>16</v>
      </c>
      <c r="B27" s="51">
        <v>31467.151999999998</v>
      </c>
      <c r="C27" s="45">
        <v>32906.035000000003</v>
      </c>
      <c r="D27" s="45">
        <v>33545.978000000003</v>
      </c>
      <c r="E27" s="45">
        <v>34866.985999999997</v>
      </c>
      <c r="F27" s="45">
        <v>35723.591999999997</v>
      </c>
      <c r="G27" s="45">
        <v>33989.559000000001</v>
      </c>
      <c r="H27" s="52">
        <v>31695.124</v>
      </c>
      <c r="I27" s="22">
        <v>34034.035000000003</v>
      </c>
      <c r="J27" s="45">
        <v>8</v>
      </c>
      <c r="K27" s="66">
        <v>3.7287383523828058E-2</v>
      </c>
      <c r="L27" s="22">
        <v>35275.178</v>
      </c>
      <c r="M27" s="45">
        <v>8</v>
      </c>
      <c r="N27" s="66">
        <v>3.7197864728696128E-2</v>
      </c>
      <c r="O27" s="22">
        <v>36767.398999999998</v>
      </c>
      <c r="P27" s="45">
        <v>9</v>
      </c>
      <c r="Q27" s="66">
        <v>3.7276231148079167E-2</v>
      </c>
      <c r="R27" s="22">
        <v>37948.483</v>
      </c>
      <c r="S27" s="45">
        <v>9</v>
      </c>
      <c r="T27" s="66">
        <v>3.7517197119827553E-2</v>
      </c>
      <c r="U27" s="22">
        <v>38656.853000000003</v>
      </c>
      <c r="V27" s="45">
        <v>9</v>
      </c>
      <c r="W27" s="66">
        <v>3.6940640844014778E-2</v>
      </c>
      <c r="X27" s="22">
        <v>40447.692000000003</v>
      </c>
      <c r="Y27" s="45">
        <v>9</v>
      </c>
      <c r="Z27" s="66">
        <v>3.7098102506849528E-2</v>
      </c>
      <c r="AA27" s="22">
        <v>41114.101999999999</v>
      </c>
      <c r="AB27" s="97">
        <f t="shared" si="0"/>
        <v>9</v>
      </c>
      <c r="AC27" s="66">
        <v>3.6609429717791013E-2</v>
      </c>
      <c r="AD27" s="22">
        <v>41727.887999999999</v>
      </c>
      <c r="AE27" s="45">
        <f t="shared" si="1"/>
        <v>9</v>
      </c>
      <c r="AF27" s="90">
        <f t="shared" si="2"/>
        <v>3.5670648903075794E-2</v>
      </c>
    </row>
    <row r="28" spans="1:32" s="20" customFormat="1" ht="12" x14ac:dyDescent="0.2">
      <c r="A28" s="21" t="s">
        <v>17</v>
      </c>
      <c r="B28" s="51">
        <v>15208.357</v>
      </c>
      <c r="C28" s="45">
        <v>16872.884999999998</v>
      </c>
      <c r="D28" s="45">
        <v>18970.624</v>
      </c>
      <c r="E28" s="45">
        <v>20338.517</v>
      </c>
      <c r="F28" s="45">
        <v>23721.107</v>
      </c>
      <c r="G28" s="45">
        <v>28748.031999999999</v>
      </c>
      <c r="H28" s="52">
        <v>30503.159</v>
      </c>
      <c r="I28" s="22">
        <v>31201.745999999999</v>
      </c>
      <c r="J28" s="45">
        <v>10</v>
      </c>
      <c r="K28" s="66">
        <v>3.4184353095807411E-2</v>
      </c>
      <c r="L28" s="22">
        <v>30304.392</v>
      </c>
      <c r="M28" s="45">
        <v>10</v>
      </c>
      <c r="N28" s="66">
        <v>3.1956144184485225E-2</v>
      </c>
      <c r="O28" s="22">
        <v>28212.46</v>
      </c>
      <c r="P28" s="45">
        <v>10</v>
      </c>
      <c r="Q28" s="66">
        <v>2.8602898459473228E-2</v>
      </c>
      <c r="R28" s="22">
        <v>27809.277999999998</v>
      </c>
      <c r="S28" s="45">
        <v>10</v>
      </c>
      <c r="T28" s="66">
        <v>2.7493224550928258E-2</v>
      </c>
      <c r="U28" s="22">
        <v>28147.772000000001</v>
      </c>
      <c r="V28" s="45">
        <v>10</v>
      </c>
      <c r="W28" s="66">
        <v>2.6898121686501887E-2</v>
      </c>
      <c r="X28" s="22">
        <v>27575.235000000001</v>
      </c>
      <c r="Y28" s="45">
        <v>11</v>
      </c>
      <c r="Z28" s="66">
        <v>2.5291650625713449E-2</v>
      </c>
      <c r="AA28" s="22">
        <v>27905.107</v>
      </c>
      <c r="AB28" s="97">
        <f t="shared" si="0"/>
        <v>11</v>
      </c>
      <c r="AC28" s="66">
        <v>2.4845753940814397E-2</v>
      </c>
      <c r="AD28" s="22">
        <v>28275.987000000001</v>
      </c>
      <c r="AE28" s="45">
        <f t="shared" si="1"/>
        <v>11</v>
      </c>
      <c r="AF28" s="90">
        <f t="shared" si="2"/>
        <v>2.4171431936956297E-2</v>
      </c>
    </row>
    <row r="29" spans="1:32" s="20" customFormat="1" ht="12" x14ac:dyDescent="0.2">
      <c r="A29" s="21" t="s">
        <v>18</v>
      </c>
      <c r="B29" s="51">
        <v>9034.2990000000009</v>
      </c>
      <c r="C29" s="45">
        <v>10038.298000000001</v>
      </c>
      <c r="D29" s="45">
        <v>10122.495999999999</v>
      </c>
      <c r="E29" s="45">
        <v>11007.362999999999</v>
      </c>
      <c r="F29" s="45">
        <v>13112.287</v>
      </c>
      <c r="G29" s="45">
        <v>13053.58</v>
      </c>
      <c r="H29" s="52">
        <v>12047.034</v>
      </c>
      <c r="I29" s="22">
        <v>12772.888000000001</v>
      </c>
      <c r="J29" s="45">
        <v>21</v>
      </c>
      <c r="K29" s="66">
        <v>1.3993861543684172E-2</v>
      </c>
      <c r="L29" s="22">
        <v>13064.368</v>
      </c>
      <c r="M29" s="45">
        <v>20</v>
      </c>
      <c r="N29" s="66">
        <v>1.3776446248688141E-2</v>
      </c>
      <c r="O29" s="22">
        <v>13509.807000000001</v>
      </c>
      <c r="P29" s="45">
        <v>21</v>
      </c>
      <c r="Q29" s="66">
        <v>1.3696772200229284E-2</v>
      </c>
      <c r="R29" s="22">
        <v>14379.415999999999</v>
      </c>
      <c r="S29" s="45">
        <v>20</v>
      </c>
      <c r="T29" s="66">
        <v>1.4215993417707955E-2</v>
      </c>
      <c r="U29" s="22">
        <v>15400.867</v>
      </c>
      <c r="V29" s="45">
        <v>19</v>
      </c>
      <c r="W29" s="66">
        <v>1.4717129108606937E-2</v>
      </c>
      <c r="X29" s="22">
        <v>16814.597000000002</v>
      </c>
      <c r="Y29" s="45">
        <v>19</v>
      </c>
      <c r="Z29" s="66">
        <v>1.5422131950504485E-2</v>
      </c>
      <c r="AA29" s="22">
        <v>18372.740000000002</v>
      </c>
      <c r="AB29" s="97">
        <f t="shared" si="0"/>
        <v>19</v>
      </c>
      <c r="AC29" s="66">
        <v>1.6366301734710962E-2</v>
      </c>
      <c r="AD29" s="22">
        <v>19625.04</v>
      </c>
      <c r="AE29" s="45">
        <f t="shared" si="1"/>
        <v>18</v>
      </c>
      <c r="AF29" s="90">
        <f t="shared" si="2"/>
        <v>1.6776260316573383E-2</v>
      </c>
    </row>
    <row r="30" spans="1:32" s="20" customFormat="1" ht="12" x14ac:dyDescent="0.2">
      <c r="A30" s="21" t="s">
        <v>19</v>
      </c>
      <c r="B30" s="51">
        <v>14067.18</v>
      </c>
      <c r="C30" s="45">
        <v>14719.656000000001</v>
      </c>
      <c r="D30" s="45">
        <v>14962.941999999999</v>
      </c>
      <c r="E30" s="45">
        <v>15711.876</v>
      </c>
      <c r="F30" s="45">
        <v>16029.441000000001</v>
      </c>
      <c r="G30" s="45">
        <v>15292.361000000001</v>
      </c>
      <c r="H30" s="52">
        <v>14298.698</v>
      </c>
      <c r="I30" s="22">
        <v>15805.26</v>
      </c>
      <c r="J30" s="45">
        <v>18</v>
      </c>
      <c r="K30" s="66">
        <v>1.7316101112131388E-2</v>
      </c>
      <c r="L30" s="22">
        <v>16607.82</v>
      </c>
      <c r="M30" s="45">
        <v>18</v>
      </c>
      <c r="N30" s="66">
        <v>1.7513035421069575E-2</v>
      </c>
      <c r="O30" s="22">
        <v>16915.62</v>
      </c>
      <c r="P30" s="45">
        <v>18</v>
      </c>
      <c r="Q30" s="66">
        <v>1.7149718997883721E-2</v>
      </c>
      <c r="R30" s="22">
        <v>17304.442999999999</v>
      </c>
      <c r="S30" s="45">
        <v>18</v>
      </c>
      <c r="T30" s="66">
        <v>1.710777738018724E-2</v>
      </c>
      <c r="U30" s="22">
        <v>17762.016</v>
      </c>
      <c r="V30" s="45">
        <v>18</v>
      </c>
      <c r="W30" s="66">
        <v>1.697345238428084E-2</v>
      </c>
      <c r="X30" s="22">
        <v>18612.041000000001</v>
      </c>
      <c r="Y30" s="45">
        <v>18</v>
      </c>
      <c r="Z30" s="66">
        <v>1.7070724452700199E-2</v>
      </c>
      <c r="AA30" s="22">
        <v>18980.260999999999</v>
      </c>
      <c r="AB30" s="97">
        <f t="shared" si="0"/>
        <v>18</v>
      </c>
      <c r="AC30" s="66">
        <v>1.6898255899475172E-2</v>
      </c>
      <c r="AD30" s="22">
        <v>19420.268</v>
      </c>
      <c r="AE30" s="45">
        <f t="shared" si="1"/>
        <v>19</v>
      </c>
      <c r="AF30" s="90">
        <f t="shared" si="2"/>
        <v>1.6601213112718238E-2</v>
      </c>
    </row>
    <row r="31" spans="1:32" s="20" customFormat="1" ht="12" x14ac:dyDescent="0.2">
      <c r="A31" s="21" t="s">
        <v>20</v>
      </c>
      <c r="B31" s="51">
        <v>20085.502</v>
      </c>
      <c r="C31" s="45">
        <v>19991.468000000001</v>
      </c>
      <c r="D31" s="45">
        <v>19896.803</v>
      </c>
      <c r="E31" s="45">
        <v>20526.012999999999</v>
      </c>
      <c r="F31" s="45">
        <v>20943.113000000001</v>
      </c>
      <c r="G31" s="45">
        <v>20140.988000000001</v>
      </c>
      <c r="H31" s="52">
        <v>17964.16</v>
      </c>
      <c r="I31" s="22">
        <v>19190.249</v>
      </c>
      <c r="J31" s="45">
        <v>14</v>
      </c>
      <c r="K31" s="66">
        <v>2.1024664703458106E-2</v>
      </c>
      <c r="L31" s="22">
        <v>20180.445</v>
      </c>
      <c r="M31" s="45">
        <v>14</v>
      </c>
      <c r="N31" s="66">
        <v>2.1280387678692711E-2</v>
      </c>
      <c r="O31" s="22">
        <v>21511.49</v>
      </c>
      <c r="P31" s="45">
        <v>14</v>
      </c>
      <c r="Q31" s="66">
        <v>2.1809192256966384E-2</v>
      </c>
      <c r="R31" s="22">
        <v>21708.498</v>
      </c>
      <c r="S31" s="45">
        <v>14</v>
      </c>
      <c r="T31" s="66">
        <v>2.146178013601709E-2</v>
      </c>
      <c r="U31" s="22">
        <v>21958.453000000001</v>
      </c>
      <c r="V31" s="45">
        <v>14</v>
      </c>
      <c r="W31" s="66">
        <v>2.0983584094731635E-2</v>
      </c>
      <c r="X31" s="22">
        <v>22633.539000000001</v>
      </c>
      <c r="Y31" s="45">
        <v>16</v>
      </c>
      <c r="Z31" s="66">
        <v>2.0759190658264915E-2</v>
      </c>
      <c r="AA31" s="22">
        <v>23814.563999999998</v>
      </c>
      <c r="AB31" s="97">
        <f t="shared" si="0"/>
        <v>15</v>
      </c>
      <c r="AC31" s="66">
        <v>2.1203229338488915E-2</v>
      </c>
      <c r="AD31" s="22">
        <v>24693.62</v>
      </c>
      <c r="AE31" s="45">
        <f t="shared" si="1"/>
        <v>15</v>
      </c>
      <c r="AF31" s="90">
        <f t="shared" si="2"/>
        <v>2.1109082951094253E-2</v>
      </c>
    </row>
    <row r="32" spans="1:32" s="20" customFormat="1" ht="12" x14ac:dyDescent="0.2">
      <c r="A32" s="21" t="s">
        <v>21</v>
      </c>
      <c r="B32" s="51">
        <v>16534.737000000001</v>
      </c>
      <c r="C32" s="45">
        <v>17307.055</v>
      </c>
      <c r="D32" s="45">
        <v>17450.159</v>
      </c>
      <c r="E32" s="45">
        <v>18327.082999999999</v>
      </c>
      <c r="F32" s="45">
        <v>18780.691999999999</v>
      </c>
      <c r="G32" s="45">
        <v>19027.635999999999</v>
      </c>
      <c r="H32" s="52">
        <v>17188.739000000001</v>
      </c>
      <c r="I32" s="22">
        <v>18921.406999999999</v>
      </c>
      <c r="J32" s="45">
        <v>15</v>
      </c>
      <c r="K32" s="66">
        <v>2.0730123819272233E-2</v>
      </c>
      <c r="L32" s="22">
        <v>19628.293000000001</v>
      </c>
      <c r="M32" s="45">
        <v>15</v>
      </c>
      <c r="N32" s="66">
        <v>2.0698140428071356E-2</v>
      </c>
      <c r="O32" s="22">
        <v>20133.173999999999</v>
      </c>
      <c r="P32" s="45">
        <v>15</v>
      </c>
      <c r="Q32" s="66">
        <v>2.041180143769478E-2</v>
      </c>
      <c r="R32" s="22">
        <v>20059.975999999999</v>
      </c>
      <c r="S32" s="45">
        <v>15</v>
      </c>
      <c r="T32" s="66">
        <v>1.9831993648099445E-2</v>
      </c>
      <c r="U32" s="22">
        <v>20383.375</v>
      </c>
      <c r="V32" s="45">
        <v>17</v>
      </c>
      <c r="W32" s="66">
        <v>1.9478433359897913E-2</v>
      </c>
      <c r="X32" s="22">
        <v>21006.995999999999</v>
      </c>
      <c r="Y32" s="45">
        <v>17</v>
      </c>
      <c r="Z32" s="66">
        <v>1.9267346353630709E-2</v>
      </c>
      <c r="AA32" s="22">
        <v>21286.607</v>
      </c>
      <c r="AB32" s="97">
        <f t="shared" si="0"/>
        <v>17</v>
      </c>
      <c r="AC32" s="66">
        <v>1.8951168272927112E-2</v>
      </c>
      <c r="AD32" s="22">
        <v>22415.918000000001</v>
      </c>
      <c r="AE32" s="45">
        <f t="shared" si="1"/>
        <v>17</v>
      </c>
      <c r="AF32" s="90">
        <f t="shared" si="2"/>
        <v>1.9162013203690948E-2</v>
      </c>
    </row>
    <row r="33" spans="1:32" s="20" customFormat="1" ht="12" x14ac:dyDescent="0.2">
      <c r="A33" s="21" t="s">
        <v>22</v>
      </c>
      <c r="B33" s="51">
        <v>10496.135</v>
      </c>
      <c r="C33" s="45">
        <v>10715.814</v>
      </c>
      <c r="D33" s="45">
        <v>11227.074000000001</v>
      </c>
      <c r="E33" s="45">
        <v>11532.05</v>
      </c>
      <c r="F33" s="45">
        <v>11825.382</v>
      </c>
      <c r="G33" s="45">
        <v>12416.683999999999</v>
      </c>
      <c r="H33" s="52">
        <v>11644.847</v>
      </c>
      <c r="I33" s="22">
        <v>13225.550999999999</v>
      </c>
      <c r="J33" s="45">
        <v>20</v>
      </c>
      <c r="K33" s="66">
        <v>1.4489795066936602E-2</v>
      </c>
      <c r="L33" s="22">
        <v>13532.888999999999</v>
      </c>
      <c r="M33" s="45">
        <v>19</v>
      </c>
      <c r="N33" s="66">
        <v>1.4270504160473969E-2</v>
      </c>
      <c r="O33" s="22">
        <v>14072.531999999999</v>
      </c>
      <c r="P33" s="45">
        <v>19</v>
      </c>
      <c r="Q33" s="66">
        <v>1.4267284875678608E-2</v>
      </c>
      <c r="R33" s="22">
        <v>14675.016</v>
      </c>
      <c r="S33" s="45">
        <v>19</v>
      </c>
      <c r="T33" s="66">
        <v>1.4508233913029495E-2</v>
      </c>
      <c r="U33" s="22">
        <v>15369.550999999999</v>
      </c>
      <c r="V33" s="45">
        <v>20</v>
      </c>
      <c r="W33" s="66">
        <v>1.4687203415776451E-2</v>
      </c>
      <c r="X33" s="22">
        <v>16281.225</v>
      </c>
      <c r="Y33" s="45">
        <v>20</v>
      </c>
      <c r="Z33" s="66">
        <v>1.4932930017047234E-2</v>
      </c>
      <c r="AA33" s="22">
        <v>15954.746999999999</v>
      </c>
      <c r="AB33" s="97">
        <f t="shared" si="0"/>
        <v>20</v>
      </c>
      <c r="AC33" s="66">
        <v>1.4212066455562607E-2</v>
      </c>
      <c r="AD33" s="22">
        <v>15660.009</v>
      </c>
      <c r="AE33" s="45">
        <f t="shared" si="1"/>
        <v>20</v>
      </c>
      <c r="AF33" s="90">
        <f t="shared" si="2"/>
        <v>1.3386795010042375E-2</v>
      </c>
    </row>
    <row r="34" spans="1:32" s="20" customFormat="1" ht="12" x14ac:dyDescent="0.2">
      <c r="A34" s="21" t="s">
        <v>23</v>
      </c>
      <c r="B34" s="51">
        <v>30882.33</v>
      </c>
      <c r="C34" s="45">
        <v>32196.257000000001</v>
      </c>
      <c r="D34" s="45">
        <v>33859.614999999998</v>
      </c>
      <c r="E34" s="45">
        <v>35414.120000000003</v>
      </c>
      <c r="F34" s="45">
        <v>36437.35</v>
      </c>
      <c r="G34" s="45">
        <v>35341.837</v>
      </c>
      <c r="H34" s="52">
        <v>32983.245000000003</v>
      </c>
      <c r="I34" s="22">
        <v>36415.811000000002</v>
      </c>
      <c r="J34" s="45">
        <v>7</v>
      </c>
      <c r="K34" s="66">
        <v>3.989683594931475E-2</v>
      </c>
      <c r="L34" s="22">
        <v>39594.071000000004</v>
      </c>
      <c r="M34" s="45">
        <v>7</v>
      </c>
      <c r="N34" s="66">
        <v>4.1752160601893788E-2</v>
      </c>
      <c r="O34" s="22">
        <v>42056.478999999999</v>
      </c>
      <c r="P34" s="45">
        <v>7</v>
      </c>
      <c r="Q34" s="66">
        <v>4.2638507893319771E-2</v>
      </c>
      <c r="R34" s="22">
        <v>43586.623</v>
      </c>
      <c r="S34" s="45">
        <v>7</v>
      </c>
      <c r="T34" s="66">
        <v>4.3091259455051455E-2</v>
      </c>
      <c r="U34" s="22">
        <v>46464.468000000001</v>
      </c>
      <c r="V34" s="45">
        <v>6</v>
      </c>
      <c r="W34" s="66">
        <v>4.4401628461484377E-2</v>
      </c>
      <c r="X34" s="22">
        <v>47977.148000000001</v>
      </c>
      <c r="Y34" s="45">
        <v>7</v>
      </c>
      <c r="Z34" s="66">
        <v>4.4004022639667323E-2</v>
      </c>
      <c r="AA34" s="22">
        <v>48399.375</v>
      </c>
      <c r="AB34" s="97">
        <f t="shared" si="0"/>
        <v>7</v>
      </c>
      <c r="AC34" s="66">
        <v>4.307369210743666E-2</v>
      </c>
      <c r="AD34" s="22">
        <v>51243.815000000002</v>
      </c>
      <c r="AE34" s="45">
        <f t="shared" si="1"/>
        <v>7</v>
      </c>
      <c r="AF34" s="90">
        <f t="shared" si="2"/>
        <v>4.3805239635400887E-2</v>
      </c>
    </row>
    <row r="35" spans="1:32" s="20" customFormat="1" ht="12" x14ac:dyDescent="0.2">
      <c r="A35" s="21" t="s">
        <v>24</v>
      </c>
      <c r="B35" s="51">
        <v>5770.4539999999997</v>
      </c>
      <c r="C35" s="45">
        <v>6045.741</v>
      </c>
      <c r="D35" s="45">
        <v>6383.7820000000002</v>
      </c>
      <c r="E35" s="45">
        <v>7372.6130000000003</v>
      </c>
      <c r="F35" s="45">
        <v>7605.2610000000004</v>
      </c>
      <c r="G35" s="45">
        <v>7759.8620000000001</v>
      </c>
      <c r="H35" s="52">
        <v>7153.79</v>
      </c>
      <c r="I35" s="22">
        <v>7460.3710000000001</v>
      </c>
      <c r="J35" s="45">
        <v>29</v>
      </c>
      <c r="K35" s="66">
        <v>8.1735155619086786E-3</v>
      </c>
      <c r="L35" s="22">
        <v>7522.6589999999997</v>
      </c>
      <c r="M35" s="45">
        <v>30</v>
      </c>
      <c r="N35" s="66">
        <v>7.9326843335023999E-3</v>
      </c>
      <c r="O35" s="22">
        <v>7488.348</v>
      </c>
      <c r="P35" s="45">
        <v>30</v>
      </c>
      <c r="Q35" s="66">
        <v>7.5919809003964717E-3</v>
      </c>
      <c r="R35" s="22">
        <v>7573.4669999999996</v>
      </c>
      <c r="S35" s="45">
        <v>30</v>
      </c>
      <c r="T35" s="66">
        <v>7.4873942739557995E-3</v>
      </c>
      <c r="U35" s="22">
        <v>7375.8819999999996</v>
      </c>
      <c r="V35" s="45">
        <v>30</v>
      </c>
      <c r="W35" s="66">
        <v>7.0484218637723401E-3</v>
      </c>
      <c r="X35" s="22">
        <v>7188.2969999999996</v>
      </c>
      <c r="Y35" s="45">
        <v>30</v>
      </c>
      <c r="Z35" s="66">
        <v>6.593013489018828E-3</v>
      </c>
      <c r="AA35" s="22">
        <v>7116.79</v>
      </c>
      <c r="AB35" s="97">
        <f t="shared" si="0"/>
        <v>30</v>
      </c>
      <c r="AC35" s="66">
        <v>6.3379678248043775E-3</v>
      </c>
      <c r="AD35" s="22">
        <v>6757.1970000000001</v>
      </c>
      <c r="AE35" s="45">
        <f t="shared" si="1"/>
        <v>30</v>
      </c>
      <c r="AF35" s="90">
        <f t="shared" si="2"/>
        <v>5.7763192269859685E-3</v>
      </c>
    </row>
    <row r="36" spans="1:32" s="20" customFormat="1" ht="12" x14ac:dyDescent="0.2">
      <c r="A36" s="21" t="s">
        <v>69</v>
      </c>
      <c r="B36" s="51">
        <v>43317.553999999996</v>
      </c>
      <c r="C36" s="45">
        <v>44724.127999999997</v>
      </c>
      <c r="D36" s="45">
        <v>47168.411</v>
      </c>
      <c r="E36" s="45">
        <v>49101.425000000003</v>
      </c>
      <c r="F36" s="45">
        <v>50526.605000000003</v>
      </c>
      <c r="G36" s="45">
        <v>49193.36</v>
      </c>
      <c r="H36" s="52">
        <v>47862.953999999998</v>
      </c>
      <c r="I36" s="22">
        <v>53157.790999999997</v>
      </c>
      <c r="J36" s="45">
        <v>4</v>
      </c>
      <c r="K36" s="66">
        <v>5.8239199092805047E-2</v>
      </c>
      <c r="L36" s="22">
        <v>56943.38</v>
      </c>
      <c r="M36" s="45">
        <v>4</v>
      </c>
      <c r="N36" s="66">
        <v>6.0047100157361095E-2</v>
      </c>
      <c r="O36" s="22">
        <v>58070.701000000001</v>
      </c>
      <c r="P36" s="45">
        <v>4</v>
      </c>
      <c r="Q36" s="66">
        <v>5.8874354245373517E-2</v>
      </c>
      <c r="R36" s="22">
        <v>58597.099000000002</v>
      </c>
      <c r="S36" s="45">
        <v>4</v>
      </c>
      <c r="T36" s="66">
        <v>5.7931140853062557E-2</v>
      </c>
      <c r="U36" s="22">
        <v>60771.49</v>
      </c>
      <c r="V36" s="45">
        <v>4</v>
      </c>
      <c r="W36" s="66">
        <v>5.807347498374054E-2</v>
      </c>
      <c r="X36" s="22">
        <v>63458.597999999904</v>
      </c>
      <c r="Y36" s="45">
        <v>4</v>
      </c>
      <c r="Z36" s="66">
        <v>5.8203409320486149E-2</v>
      </c>
      <c r="AA36" s="22">
        <v>63638.874000000003</v>
      </c>
      <c r="AB36" s="97">
        <f t="shared" si="0"/>
        <v>4</v>
      </c>
      <c r="AC36" s="66">
        <v>5.6664018867722099E-2</v>
      </c>
      <c r="AD36" s="22">
        <v>64883.108999999997</v>
      </c>
      <c r="AE36" s="45">
        <f t="shared" si="1"/>
        <v>4</v>
      </c>
      <c r="AF36" s="90">
        <f t="shared" si="2"/>
        <v>5.5464647548876596E-2</v>
      </c>
    </row>
    <row r="37" spans="1:32" s="20" customFormat="1" ht="12" x14ac:dyDescent="0.2">
      <c r="A37" s="21" t="s">
        <v>25</v>
      </c>
      <c r="B37" s="51">
        <v>8474.5110000000004</v>
      </c>
      <c r="C37" s="45">
        <v>8702.0190000000002</v>
      </c>
      <c r="D37" s="45">
        <v>8785.1779999999999</v>
      </c>
      <c r="E37" s="45">
        <v>9238.241</v>
      </c>
      <c r="F37" s="45">
        <v>9603.134</v>
      </c>
      <c r="G37" s="45">
        <v>9557.5079999999998</v>
      </c>
      <c r="H37" s="52">
        <v>8665.5869999999995</v>
      </c>
      <c r="I37" s="22">
        <v>9155.6280000000006</v>
      </c>
      <c r="J37" s="45">
        <v>26</v>
      </c>
      <c r="K37" s="66">
        <v>1.0030823927797536E-2</v>
      </c>
      <c r="L37" s="22">
        <v>9217.2880000000005</v>
      </c>
      <c r="M37" s="45">
        <v>26</v>
      </c>
      <c r="N37" s="66">
        <v>9.7196797189636891E-3</v>
      </c>
      <c r="O37" s="22">
        <v>9415.89</v>
      </c>
      <c r="P37" s="45">
        <v>26</v>
      </c>
      <c r="Q37" s="66">
        <v>9.5461985794776279E-3</v>
      </c>
      <c r="R37" s="22">
        <v>9431.5499999999993</v>
      </c>
      <c r="S37" s="45">
        <v>26</v>
      </c>
      <c r="T37" s="66">
        <v>9.3243600935381133E-3</v>
      </c>
      <c r="U37" s="22">
        <v>9859.0910000000003</v>
      </c>
      <c r="V37" s="45">
        <v>26</v>
      </c>
      <c r="W37" s="66">
        <v>9.4213861557602349E-3</v>
      </c>
      <c r="X37" s="22">
        <v>10082.379000000001</v>
      </c>
      <c r="Y37" s="45">
        <v>27</v>
      </c>
      <c r="Z37" s="66">
        <v>9.2474282501683186E-3</v>
      </c>
      <c r="AA37" s="22">
        <v>10286.585999999999</v>
      </c>
      <c r="AB37" s="97">
        <f t="shared" si="0"/>
        <v>26</v>
      </c>
      <c r="AC37" s="66">
        <v>9.1586720685912365E-3</v>
      </c>
      <c r="AD37" s="22">
        <v>10579.531000000001</v>
      </c>
      <c r="AE37" s="45">
        <f t="shared" si="1"/>
        <v>26</v>
      </c>
      <c r="AF37" s="90">
        <f t="shared" si="2"/>
        <v>9.0438014945833436E-3</v>
      </c>
    </row>
    <row r="38" spans="1:32" s="20" customFormat="1" ht="12" x14ac:dyDescent="0.2">
      <c r="A38" s="21" t="s">
        <v>26</v>
      </c>
      <c r="B38" s="51">
        <v>2962.9349999999999</v>
      </c>
      <c r="C38" s="45">
        <v>3111.3980000000001</v>
      </c>
      <c r="D38" s="45">
        <v>3277.5680000000002</v>
      </c>
      <c r="E38" s="45">
        <v>3454.2260000000001</v>
      </c>
      <c r="F38" s="45">
        <v>3488.9259999999999</v>
      </c>
      <c r="G38" s="45">
        <v>3548.308</v>
      </c>
      <c r="H38" s="52">
        <v>3257.4650000000001</v>
      </c>
      <c r="I38" s="22">
        <v>3623.4180000000001</v>
      </c>
      <c r="J38" s="45">
        <v>32</v>
      </c>
      <c r="K38" s="66">
        <v>3.9697842654607953E-3</v>
      </c>
      <c r="L38" s="22">
        <v>3777.9389999999999</v>
      </c>
      <c r="M38" s="45">
        <v>32</v>
      </c>
      <c r="N38" s="66">
        <v>3.983856973741296E-3</v>
      </c>
      <c r="O38" s="22">
        <v>3941.7820000000002</v>
      </c>
      <c r="P38" s="45">
        <v>32</v>
      </c>
      <c r="Q38" s="66">
        <v>3.9963331909156205E-3</v>
      </c>
      <c r="R38" s="22">
        <v>3959.4259999999999</v>
      </c>
      <c r="S38" s="45">
        <v>32</v>
      </c>
      <c r="T38" s="66">
        <v>3.9144269804769361E-3</v>
      </c>
      <c r="U38" s="22">
        <v>4150.0550000000003</v>
      </c>
      <c r="V38" s="45">
        <v>32</v>
      </c>
      <c r="W38" s="66">
        <v>3.9658088887346253E-3</v>
      </c>
      <c r="X38" s="22">
        <v>4273.5389999999998</v>
      </c>
      <c r="Y38" s="45">
        <v>32</v>
      </c>
      <c r="Z38" s="66">
        <v>3.9196349667867132E-3</v>
      </c>
      <c r="AA38" s="22">
        <v>4357.1779999999999</v>
      </c>
      <c r="AB38" s="97">
        <f t="shared" si="0"/>
        <v>32</v>
      </c>
      <c r="AC38" s="66">
        <v>3.8794769311377127E-3</v>
      </c>
      <c r="AD38" s="22">
        <v>4434.8549999999996</v>
      </c>
      <c r="AE38" s="45">
        <f t="shared" si="1"/>
        <v>32</v>
      </c>
      <c r="AF38" s="90">
        <f t="shared" si="2"/>
        <v>3.791089442174744E-3</v>
      </c>
    </row>
    <row r="39" spans="1:32" s="2" customFormat="1" x14ac:dyDescent="0.2">
      <c r="A39" s="120" t="s">
        <v>45</v>
      </c>
      <c r="B39" s="121">
        <f t="shared" ref="B39:I39" si="3">SUM(B7:B38)</f>
        <v>804281.45000000019</v>
      </c>
      <c r="C39" s="122">
        <f t="shared" si="3"/>
        <v>834126.23100000003</v>
      </c>
      <c r="D39" s="122">
        <f t="shared" si="3"/>
        <v>849827.40199999989</v>
      </c>
      <c r="E39" s="122">
        <f t="shared" si="3"/>
        <v>885065.46600000036</v>
      </c>
      <c r="F39" s="122">
        <f t="shared" si="3"/>
        <v>915001.3679999999</v>
      </c>
      <c r="G39" s="122">
        <f t="shared" si="3"/>
        <v>910374.48499999987</v>
      </c>
      <c r="H39" s="123">
        <f t="shared" si="3"/>
        <v>844317.53399999987</v>
      </c>
      <c r="I39" s="124">
        <f t="shared" si="3"/>
        <v>912749.348</v>
      </c>
      <c r="J39" s="122"/>
      <c r="K39" s="125">
        <f>SUM(K7:K38)</f>
        <v>0.99999999999999989</v>
      </c>
      <c r="L39" s="124">
        <f>SUM(L7:L38)</f>
        <v>948311.90599999973</v>
      </c>
      <c r="M39" s="122"/>
      <c r="N39" s="125">
        <f>SUM(N7:N38)</f>
        <v>0.99999999999999989</v>
      </c>
      <c r="O39" s="124">
        <f>SUM(O7:O38)</f>
        <v>986349.6889999999</v>
      </c>
      <c r="P39" s="122"/>
      <c r="Q39" s="125">
        <f>SUM(Q7:Q38)</f>
        <v>1.0000000000000002</v>
      </c>
      <c r="R39" s="124">
        <f>SUM(R7:R38)</f>
        <v>1011495.6849999999</v>
      </c>
      <c r="S39" s="122"/>
      <c r="T39" s="125">
        <f>SUM(T7:T38)</f>
        <v>0.99999999999999989</v>
      </c>
      <c r="U39" s="124">
        <f>SUM(U7:U38)</f>
        <v>1046458.6459999999</v>
      </c>
      <c r="V39" s="122"/>
      <c r="W39" s="125">
        <f>SUM(W7:W38)</f>
        <v>1.0000000000000002</v>
      </c>
      <c r="X39" s="124">
        <f>SUM(X7:X38)</f>
        <v>1090290.0489999999</v>
      </c>
      <c r="Y39" s="122"/>
      <c r="Z39" s="125">
        <f>SUM(Z7:Z38)</f>
        <v>0.99999999999999978</v>
      </c>
      <c r="AA39" s="124">
        <f>SUM(AA7:AA38)</f>
        <v>1123104.3629999997</v>
      </c>
      <c r="AB39" s="126"/>
      <c r="AC39" s="125">
        <f>SUM(AC7:AC38)</f>
        <v>0.99999999999999989</v>
      </c>
      <c r="AD39" s="124">
        <f>SUM(AD7:AD38)</f>
        <v>1169810.1739999999</v>
      </c>
      <c r="AE39" s="126"/>
      <c r="AF39" s="127">
        <v>0.99999999999999989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0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10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31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504.95400000000001</v>
      </c>
      <c r="C7" s="45">
        <v>593.92600000000004</v>
      </c>
      <c r="D7" s="45">
        <v>695.50199999999995</v>
      </c>
      <c r="E7" s="45">
        <v>826.63</v>
      </c>
      <c r="F7" s="45">
        <v>932.10900000000004</v>
      </c>
      <c r="G7" s="45">
        <v>960.41399999999999</v>
      </c>
      <c r="H7" s="52">
        <v>1120.0440000000001</v>
      </c>
      <c r="I7" s="22">
        <v>1157.3989999999999</v>
      </c>
      <c r="J7" s="45">
        <v>23</v>
      </c>
      <c r="K7" s="66">
        <v>4.3487049213784537E-3</v>
      </c>
      <c r="L7" s="22">
        <v>1201.6300000000001</v>
      </c>
      <c r="M7" s="45">
        <v>23</v>
      </c>
      <c r="N7" s="66">
        <v>4.337325432018104E-3</v>
      </c>
      <c r="O7" s="22">
        <v>1474.595</v>
      </c>
      <c r="P7" s="45">
        <v>23</v>
      </c>
      <c r="Q7" s="66">
        <v>4.7390281068191483E-3</v>
      </c>
      <c r="R7" s="22">
        <v>1520.942</v>
      </c>
      <c r="S7" s="45">
        <v>23</v>
      </c>
      <c r="T7" s="66">
        <v>4.6842786367910279E-3</v>
      </c>
      <c r="U7" s="22">
        <v>1606.164</v>
      </c>
      <c r="V7" s="45">
        <v>24</v>
      </c>
      <c r="W7" s="66">
        <v>4.7346376283828326E-3</v>
      </c>
      <c r="X7" s="22">
        <v>2004.05</v>
      </c>
      <c r="Y7" s="45">
        <v>23</v>
      </c>
      <c r="Z7" s="66">
        <v>5.0535255491492509E-3</v>
      </c>
      <c r="AA7" s="22">
        <v>2564.3980000000001</v>
      </c>
      <c r="AB7" s="97">
        <f>_xlfn.RANK.EQ(AA7,$AA$7:$AA$38)</f>
        <v>23</v>
      </c>
      <c r="AC7" s="66">
        <v>5.4280051433923705E-3</v>
      </c>
      <c r="AD7" s="22">
        <v>2664.5729999999999</v>
      </c>
      <c r="AE7" s="45">
        <f>_xlfn.RANK.EQ(AD7,$AD$7:$AD$38)</f>
        <v>23</v>
      </c>
      <c r="AF7" s="90">
        <f>AD7/$AD$39</f>
        <v>5.1970278036081209E-3</v>
      </c>
    </row>
    <row r="8" spans="1:32" s="20" customFormat="1" ht="12" x14ac:dyDescent="0.2">
      <c r="A8" s="21" t="s">
        <v>68</v>
      </c>
      <c r="B8" s="51">
        <v>1649.15</v>
      </c>
      <c r="C8" s="45">
        <v>1889.0360000000001</v>
      </c>
      <c r="D8" s="45">
        <v>2229.4989999999998</v>
      </c>
      <c r="E8" s="45">
        <v>2734.951</v>
      </c>
      <c r="F8" s="45">
        <v>3263.998</v>
      </c>
      <c r="G8" s="45">
        <v>3388.415</v>
      </c>
      <c r="H8" s="52">
        <v>3711.9279999999999</v>
      </c>
      <c r="I8" s="22">
        <v>3735.114</v>
      </c>
      <c r="J8" s="45">
        <v>9</v>
      </c>
      <c r="K8" s="66">
        <v>1.403397500231948E-2</v>
      </c>
      <c r="L8" s="22">
        <v>3800.152</v>
      </c>
      <c r="M8" s="45">
        <v>9</v>
      </c>
      <c r="N8" s="66">
        <v>1.3716781301344393E-2</v>
      </c>
      <c r="O8" s="22">
        <v>5003.9979999999996</v>
      </c>
      <c r="P8" s="45">
        <v>9</v>
      </c>
      <c r="Q8" s="66">
        <v>1.6081762903350956E-2</v>
      </c>
      <c r="R8" s="22">
        <v>5350.5410000000002</v>
      </c>
      <c r="S8" s="45">
        <v>9</v>
      </c>
      <c r="T8" s="66">
        <v>1.6478882759220603E-2</v>
      </c>
      <c r="U8" s="22">
        <v>5423.6580000000004</v>
      </c>
      <c r="V8" s="45">
        <v>9</v>
      </c>
      <c r="W8" s="66">
        <v>1.598781646847992E-2</v>
      </c>
      <c r="X8" s="22">
        <v>6865.17</v>
      </c>
      <c r="Y8" s="45">
        <v>9</v>
      </c>
      <c r="Z8" s="66">
        <v>1.7311600007112078E-2</v>
      </c>
      <c r="AA8" s="22">
        <v>8722.3529999999992</v>
      </c>
      <c r="AB8" s="97">
        <f t="shared" ref="AB8:AB38" si="0">_xlfn.RANK.EQ(AA8,$AA$7:$AA$38)</f>
        <v>8</v>
      </c>
      <c r="AC8" s="66">
        <v>1.8462428586561008E-2</v>
      </c>
      <c r="AD8" s="22">
        <v>9654.7649999999994</v>
      </c>
      <c r="AE8" s="45">
        <f t="shared" ref="AE8:AE38" si="1">_xlfn.RANK.EQ(AD8,$AD$7:$AD$38)</f>
        <v>9</v>
      </c>
      <c r="AF8" s="90">
        <f t="shared" ref="AF8:AF38" si="2">AD8/$AD$39</f>
        <v>1.883081534726298E-2</v>
      </c>
    </row>
    <row r="9" spans="1:32" s="20" customFormat="1" ht="12" x14ac:dyDescent="0.2">
      <c r="A9" s="21" t="s">
        <v>1</v>
      </c>
      <c r="B9" s="51">
        <v>363.28399999999999</v>
      </c>
      <c r="C9" s="45">
        <v>394.76</v>
      </c>
      <c r="D9" s="45">
        <v>441.53800000000001</v>
      </c>
      <c r="E9" s="45">
        <v>517.32799999999997</v>
      </c>
      <c r="F9" s="45">
        <v>638.74699999999996</v>
      </c>
      <c r="G9" s="45">
        <v>753.697</v>
      </c>
      <c r="H9" s="52">
        <v>853.375</v>
      </c>
      <c r="I9" s="22">
        <v>899.87800000000004</v>
      </c>
      <c r="J9" s="45">
        <v>27</v>
      </c>
      <c r="K9" s="66">
        <v>3.3811191190248144E-3</v>
      </c>
      <c r="L9" s="22">
        <v>905.49199999999996</v>
      </c>
      <c r="M9" s="45">
        <v>28</v>
      </c>
      <c r="N9" s="66">
        <v>3.2684049833051248E-3</v>
      </c>
      <c r="O9" s="22">
        <v>1018.4349999999999</v>
      </c>
      <c r="P9" s="45">
        <v>28</v>
      </c>
      <c r="Q9" s="66">
        <v>3.2730289265651647E-3</v>
      </c>
      <c r="R9" s="22">
        <v>1122.7449999999999</v>
      </c>
      <c r="S9" s="45">
        <v>28</v>
      </c>
      <c r="T9" s="66">
        <v>3.4578901878335546E-3</v>
      </c>
      <c r="U9" s="22">
        <v>1205.7139999999999</v>
      </c>
      <c r="V9" s="45">
        <v>28</v>
      </c>
      <c r="W9" s="66">
        <v>3.5541942625211243E-3</v>
      </c>
      <c r="X9" s="22">
        <v>1339.106</v>
      </c>
      <c r="Y9" s="45">
        <v>26</v>
      </c>
      <c r="Z9" s="66">
        <v>3.376765242393681E-3</v>
      </c>
      <c r="AA9" s="22">
        <v>1601.47</v>
      </c>
      <c r="AB9" s="97">
        <f t="shared" si="0"/>
        <v>28</v>
      </c>
      <c r="AC9" s="66">
        <v>3.3898388460338242E-3</v>
      </c>
      <c r="AD9" s="22">
        <v>1797.152</v>
      </c>
      <c r="AE9" s="45">
        <f t="shared" si="1"/>
        <v>26</v>
      </c>
      <c r="AF9" s="90">
        <f t="shared" si="2"/>
        <v>3.5051953582468718E-3</v>
      </c>
    </row>
    <row r="10" spans="1:32" s="20" customFormat="1" ht="12" x14ac:dyDescent="0.2">
      <c r="A10" s="21" t="s">
        <v>2</v>
      </c>
      <c r="B10" s="51">
        <v>562.96400000000006</v>
      </c>
      <c r="C10" s="45">
        <v>625.38</v>
      </c>
      <c r="D10" s="45">
        <v>690.37699999999995</v>
      </c>
      <c r="E10" s="45">
        <v>755.05499999999995</v>
      </c>
      <c r="F10" s="45">
        <v>838.41399999999999</v>
      </c>
      <c r="G10" s="45">
        <v>899.87800000000004</v>
      </c>
      <c r="H10" s="52">
        <v>902.76499999999999</v>
      </c>
      <c r="I10" s="22">
        <v>946.56299999999999</v>
      </c>
      <c r="J10" s="45">
        <v>25</v>
      </c>
      <c r="K10" s="66">
        <v>3.5565290591185526E-3</v>
      </c>
      <c r="L10" s="22">
        <v>1000.111</v>
      </c>
      <c r="M10" s="45">
        <v>25</v>
      </c>
      <c r="N10" s="66">
        <v>3.6099355668059701E-3</v>
      </c>
      <c r="O10" s="22">
        <v>1144.2470000000001</v>
      </c>
      <c r="P10" s="45">
        <v>26</v>
      </c>
      <c r="Q10" s="66">
        <v>3.6773613732200977E-3</v>
      </c>
      <c r="R10" s="22">
        <v>1193.979</v>
      </c>
      <c r="S10" s="45">
        <v>27</v>
      </c>
      <c r="T10" s="66">
        <v>3.6772804764922755E-3</v>
      </c>
      <c r="U10" s="22">
        <v>1249.7550000000001</v>
      </c>
      <c r="V10" s="45">
        <v>26</v>
      </c>
      <c r="W10" s="66">
        <v>3.6840179765326503E-3</v>
      </c>
      <c r="X10" s="22">
        <v>1328.4929999999999</v>
      </c>
      <c r="Y10" s="45">
        <v>27</v>
      </c>
      <c r="Z10" s="66">
        <v>3.3500029028047879E-3</v>
      </c>
      <c r="AA10" s="22">
        <v>1457.6859999999999</v>
      </c>
      <c r="AB10" s="97">
        <f t="shared" si="0"/>
        <v>29</v>
      </c>
      <c r="AC10" s="66">
        <v>3.0854520653389411E-3</v>
      </c>
      <c r="AD10" s="22">
        <v>1591.6880000000001</v>
      </c>
      <c r="AE10" s="45">
        <f t="shared" si="1"/>
        <v>29</v>
      </c>
      <c r="AF10" s="90">
        <f t="shared" si="2"/>
        <v>3.1044549316792611E-3</v>
      </c>
    </row>
    <row r="11" spans="1:32" s="20" customFormat="1" ht="12" x14ac:dyDescent="0.2">
      <c r="A11" s="21" t="s">
        <v>3</v>
      </c>
      <c r="B11" s="51">
        <v>1266.2349999999999</v>
      </c>
      <c r="C11" s="45">
        <v>1410.2919999999999</v>
      </c>
      <c r="D11" s="45">
        <v>1588.308</v>
      </c>
      <c r="E11" s="45">
        <v>1794.653</v>
      </c>
      <c r="F11" s="45">
        <v>2148.2080000000001</v>
      </c>
      <c r="G11" s="45">
        <v>2291.2939999999999</v>
      </c>
      <c r="H11" s="52">
        <v>2432.2440000000001</v>
      </c>
      <c r="I11" s="22">
        <v>2426.0839999999998</v>
      </c>
      <c r="J11" s="45">
        <v>14</v>
      </c>
      <c r="K11" s="66">
        <v>9.1155456592562512E-3</v>
      </c>
      <c r="L11" s="22">
        <v>2498.873</v>
      </c>
      <c r="M11" s="45">
        <v>14</v>
      </c>
      <c r="N11" s="66">
        <v>9.0197693252360347E-3</v>
      </c>
      <c r="O11" s="22">
        <v>2984.306</v>
      </c>
      <c r="P11" s="45">
        <v>14</v>
      </c>
      <c r="Q11" s="66">
        <v>9.590911411844625E-3</v>
      </c>
      <c r="R11" s="22">
        <v>3146.1680000000001</v>
      </c>
      <c r="S11" s="45">
        <v>15</v>
      </c>
      <c r="T11" s="66">
        <v>9.6897367224756462E-3</v>
      </c>
      <c r="U11" s="22">
        <v>3206.192</v>
      </c>
      <c r="V11" s="45">
        <v>15</v>
      </c>
      <c r="W11" s="66">
        <v>9.4511876041425483E-3</v>
      </c>
      <c r="X11" s="22">
        <v>3600.6509999999998</v>
      </c>
      <c r="Y11" s="45">
        <v>15</v>
      </c>
      <c r="Z11" s="66">
        <v>9.0796047114941238E-3</v>
      </c>
      <c r="AA11" s="22">
        <v>4547.68</v>
      </c>
      <c r="AB11" s="97">
        <f t="shared" si="0"/>
        <v>15</v>
      </c>
      <c r="AC11" s="66">
        <v>9.6262901481240348E-3</v>
      </c>
      <c r="AD11" s="22">
        <v>4805.96</v>
      </c>
      <c r="AE11" s="45">
        <f t="shared" si="1"/>
        <v>15</v>
      </c>
      <c r="AF11" s="90">
        <f t="shared" si="2"/>
        <v>9.3736248708624174E-3</v>
      </c>
    </row>
    <row r="12" spans="1:32" s="20" customFormat="1" ht="12" x14ac:dyDescent="0.2">
      <c r="A12" s="21" t="s">
        <v>4</v>
      </c>
      <c r="B12" s="51">
        <v>256.59199999999998</v>
      </c>
      <c r="C12" s="45">
        <v>283.26900000000001</v>
      </c>
      <c r="D12" s="45">
        <v>328.89400000000001</v>
      </c>
      <c r="E12" s="45">
        <v>407.33300000000003</v>
      </c>
      <c r="F12" s="45">
        <v>503.92500000000001</v>
      </c>
      <c r="G12" s="45">
        <v>555.26</v>
      </c>
      <c r="H12" s="52">
        <v>604.01900000000001</v>
      </c>
      <c r="I12" s="22">
        <v>643.779</v>
      </c>
      <c r="J12" s="45">
        <v>30</v>
      </c>
      <c r="K12" s="66">
        <v>2.4188762091379894E-3</v>
      </c>
      <c r="L12" s="22">
        <v>688.51199999999994</v>
      </c>
      <c r="M12" s="45">
        <v>30</v>
      </c>
      <c r="N12" s="66">
        <v>2.4852080988737369E-3</v>
      </c>
      <c r="O12" s="22">
        <v>890.23400000000004</v>
      </c>
      <c r="P12" s="45">
        <v>30</v>
      </c>
      <c r="Q12" s="66">
        <v>2.8610187527056837E-3</v>
      </c>
      <c r="R12" s="22">
        <v>971.93100000000004</v>
      </c>
      <c r="S12" s="45">
        <v>30</v>
      </c>
      <c r="T12" s="66">
        <v>2.9934051526849417E-3</v>
      </c>
      <c r="U12" s="22">
        <v>1059.992</v>
      </c>
      <c r="V12" s="45">
        <v>30</v>
      </c>
      <c r="W12" s="66">
        <v>3.1246360950592691E-3</v>
      </c>
      <c r="X12" s="22">
        <v>1149.1949999999999</v>
      </c>
      <c r="Y12" s="45">
        <v>30</v>
      </c>
      <c r="Z12" s="66">
        <v>2.8978749499536305E-3</v>
      </c>
      <c r="AA12" s="22">
        <v>1429.8040000000001</v>
      </c>
      <c r="AB12" s="97">
        <f t="shared" si="0"/>
        <v>30</v>
      </c>
      <c r="AC12" s="66">
        <v>3.0264348459338153E-3</v>
      </c>
      <c r="AD12" s="22">
        <v>1586.5060000000001</v>
      </c>
      <c r="AE12" s="45">
        <f t="shared" si="1"/>
        <v>30</v>
      </c>
      <c r="AF12" s="90">
        <f t="shared" si="2"/>
        <v>3.0943478720947431E-3</v>
      </c>
    </row>
    <row r="13" spans="1:32" s="20" customFormat="1" ht="12" x14ac:dyDescent="0.2">
      <c r="A13" s="21" t="s">
        <v>5</v>
      </c>
      <c r="B13" s="51">
        <v>561.69399999999996</v>
      </c>
      <c r="C13" s="45">
        <v>646.64200000000005</v>
      </c>
      <c r="D13" s="45">
        <v>758.85199999999998</v>
      </c>
      <c r="E13" s="45">
        <v>929.25300000000004</v>
      </c>
      <c r="F13" s="45">
        <v>1155.7149999999999</v>
      </c>
      <c r="G13" s="45">
        <v>1261.973</v>
      </c>
      <c r="H13" s="52">
        <v>1370.2349999999999</v>
      </c>
      <c r="I13" s="22">
        <v>1452.1890000000001</v>
      </c>
      <c r="J13" s="45">
        <v>20</v>
      </c>
      <c r="K13" s="66">
        <v>5.4563218484478182E-3</v>
      </c>
      <c r="L13" s="22">
        <v>1558.5239999999999</v>
      </c>
      <c r="M13" s="45">
        <v>19</v>
      </c>
      <c r="N13" s="66">
        <v>5.6255467836277247E-3</v>
      </c>
      <c r="O13" s="22">
        <v>2004.5989999999999</v>
      </c>
      <c r="P13" s="45">
        <v>19</v>
      </c>
      <c r="Q13" s="66">
        <v>6.442345867103549E-3</v>
      </c>
      <c r="R13" s="22">
        <v>2158.2260000000001</v>
      </c>
      <c r="S13" s="45">
        <v>19</v>
      </c>
      <c r="T13" s="66">
        <v>6.6470200344043058E-3</v>
      </c>
      <c r="U13" s="22">
        <v>2277.145</v>
      </c>
      <c r="V13" s="45">
        <v>18</v>
      </c>
      <c r="W13" s="66">
        <v>6.7125501519669385E-3</v>
      </c>
      <c r="X13" s="22">
        <v>2546.0619999999999</v>
      </c>
      <c r="Y13" s="45">
        <v>18</v>
      </c>
      <c r="Z13" s="66">
        <v>6.4202935888416149E-3</v>
      </c>
      <c r="AA13" s="22">
        <v>3154.8440000000001</v>
      </c>
      <c r="AB13" s="97">
        <f t="shared" si="0"/>
        <v>18</v>
      </c>
      <c r="AC13" s="66">
        <v>6.677797740686559E-3</v>
      </c>
      <c r="AD13" s="22">
        <v>3285.0160000000001</v>
      </c>
      <c r="AE13" s="45">
        <f t="shared" si="1"/>
        <v>21</v>
      </c>
      <c r="AF13" s="90">
        <f t="shared" si="2"/>
        <v>6.4071502215542735E-3</v>
      </c>
    </row>
    <row r="14" spans="1:32" s="20" customFormat="1" ht="12" x14ac:dyDescent="0.2">
      <c r="A14" s="21" t="s">
        <v>6</v>
      </c>
      <c r="B14" s="51">
        <v>1790.2149999999999</v>
      </c>
      <c r="C14" s="45">
        <v>2076.0740000000001</v>
      </c>
      <c r="D14" s="45">
        <v>2428.192</v>
      </c>
      <c r="E14" s="45">
        <v>3169.8209999999999</v>
      </c>
      <c r="F14" s="45">
        <v>3731.7049999999999</v>
      </c>
      <c r="G14" s="45">
        <v>3978.1280000000002</v>
      </c>
      <c r="H14" s="52">
        <v>4154.2749999999996</v>
      </c>
      <c r="I14" s="22">
        <v>4425.5389999999998</v>
      </c>
      <c r="J14" s="45">
        <v>6</v>
      </c>
      <c r="K14" s="66">
        <v>1.6628114616525747E-2</v>
      </c>
      <c r="L14" s="22">
        <v>4529.1850000000004</v>
      </c>
      <c r="M14" s="45">
        <v>6</v>
      </c>
      <c r="N14" s="66">
        <v>1.6348251364242668E-2</v>
      </c>
      <c r="O14" s="22">
        <v>5831.3220000000001</v>
      </c>
      <c r="P14" s="45">
        <v>6</v>
      </c>
      <c r="Q14" s="66">
        <v>1.8740602577597815E-2</v>
      </c>
      <c r="R14" s="22">
        <v>6266.7030000000004</v>
      </c>
      <c r="S14" s="45">
        <v>7</v>
      </c>
      <c r="T14" s="66">
        <v>1.9300527558588194E-2</v>
      </c>
      <c r="U14" s="22">
        <v>6533.4250000000002</v>
      </c>
      <c r="V14" s="45">
        <v>7</v>
      </c>
      <c r="W14" s="66">
        <v>1.925917891773014E-2</v>
      </c>
      <c r="X14" s="22">
        <v>7514.875</v>
      </c>
      <c r="Y14" s="45">
        <v>7</v>
      </c>
      <c r="Z14" s="66">
        <v>1.894993279167834E-2</v>
      </c>
      <c r="AA14" s="22">
        <v>9475.9459999999999</v>
      </c>
      <c r="AB14" s="97">
        <f t="shared" si="0"/>
        <v>7</v>
      </c>
      <c r="AC14" s="66">
        <v>2.0057669403443994E-2</v>
      </c>
      <c r="AD14" s="22">
        <v>10472.56</v>
      </c>
      <c r="AE14" s="45">
        <f t="shared" si="1"/>
        <v>7</v>
      </c>
      <c r="AF14" s="90">
        <f t="shared" si="2"/>
        <v>2.0425856411122632E-2</v>
      </c>
    </row>
    <row r="15" spans="1:32" s="20" customFormat="1" ht="12" x14ac:dyDescent="0.2">
      <c r="A15" s="21" t="s">
        <v>44</v>
      </c>
      <c r="B15" s="51">
        <v>90851.649000000005</v>
      </c>
      <c r="C15" s="45">
        <v>105021.09600000001</v>
      </c>
      <c r="D15" s="45">
        <v>119188.768</v>
      </c>
      <c r="E15" s="45">
        <v>131899.57399999999</v>
      </c>
      <c r="F15" s="45">
        <v>154830.424</v>
      </c>
      <c r="G15" s="45">
        <v>162240.264</v>
      </c>
      <c r="H15" s="52">
        <v>170372.242</v>
      </c>
      <c r="I15" s="22">
        <v>169034.201</v>
      </c>
      <c r="J15" s="45">
        <v>1</v>
      </c>
      <c r="K15" s="66">
        <v>0.63511361403455058</v>
      </c>
      <c r="L15" s="22">
        <v>175303.614</v>
      </c>
      <c r="M15" s="45">
        <v>1</v>
      </c>
      <c r="N15" s="66">
        <v>0.63276451430713687</v>
      </c>
      <c r="O15" s="22">
        <v>188377.58499999999</v>
      </c>
      <c r="P15" s="45">
        <v>1</v>
      </c>
      <c r="Q15" s="66">
        <v>0.60540465009695077</v>
      </c>
      <c r="R15" s="22">
        <v>193900.17</v>
      </c>
      <c r="S15" s="45">
        <v>1</v>
      </c>
      <c r="T15" s="66">
        <v>0.59718412931009113</v>
      </c>
      <c r="U15" s="22">
        <v>202415.36300000001</v>
      </c>
      <c r="V15" s="45">
        <v>1</v>
      </c>
      <c r="W15" s="66">
        <v>0.5966784177845913</v>
      </c>
      <c r="X15" s="22">
        <v>240644.81</v>
      </c>
      <c r="Y15" s="45">
        <v>1</v>
      </c>
      <c r="Z15" s="66">
        <v>0.60682353015402168</v>
      </c>
      <c r="AA15" s="22">
        <v>279429.27299999999</v>
      </c>
      <c r="AB15" s="97">
        <f t="shared" si="0"/>
        <v>1</v>
      </c>
      <c r="AC15" s="66">
        <v>0.59146187121441118</v>
      </c>
      <c r="AD15" s="22">
        <v>302710.74900000001</v>
      </c>
      <c r="AE15" s="45">
        <f t="shared" si="1"/>
        <v>1</v>
      </c>
      <c r="AF15" s="90">
        <f t="shared" si="2"/>
        <v>0.59041211443786279</v>
      </c>
    </row>
    <row r="16" spans="1:32" s="20" customFormat="1" ht="12" x14ac:dyDescent="0.2">
      <c r="A16" s="21" t="s">
        <v>7</v>
      </c>
      <c r="B16" s="51">
        <v>330.30700000000002</v>
      </c>
      <c r="C16" s="45">
        <v>382.65199999999999</v>
      </c>
      <c r="D16" s="45">
        <v>453.60700000000003</v>
      </c>
      <c r="E16" s="45">
        <v>553.33399999999995</v>
      </c>
      <c r="F16" s="45">
        <v>751.22199999999998</v>
      </c>
      <c r="G16" s="45">
        <v>816.98500000000001</v>
      </c>
      <c r="H16" s="52">
        <v>960.93100000000004</v>
      </c>
      <c r="I16" s="22">
        <v>916.73400000000004</v>
      </c>
      <c r="J16" s="45">
        <v>26</v>
      </c>
      <c r="K16" s="66">
        <v>3.4444523084908112E-3</v>
      </c>
      <c r="L16" s="22">
        <v>921.73900000000003</v>
      </c>
      <c r="M16" s="45">
        <v>27</v>
      </c>
      <c r="N16" s="66">
        <v>3.3270490969624054E-3</v>
      </c>
      <c r="O16" s="22">
        <v>1169.893</v>
      </c>
      <c r="P16" s="45">
        <v>25</v>
      </c>
      <c r="Q16" s="66">
        <v>3.7597820479324654E-3</v>
      </c>
      <c r="R16" s="22">
        <v>1336.855</v>
      </c>
      <c r="S16" s="45">
        <v>25</v>
      </c>
      <c r="T16" s="66">
        <v>4.1173176340631463E-3</v>
      </c>
      <c r="U16" s="22">
        <v>1631.1880000000001</v>
      </c>
      <c r="V16" s="45">
        <v>23</v>
      </c>
      <c r="W16" s="66">
        <v>4.8084031791065778E-3</v>
      </c>
      <c r="X16" s="22">
        <v>1844.691</v>
      </c>
      <c r="Y16" s="45">
        <v>24</v>
      </c>
      <c r="Z16" s="66">
        <v>4.6516769036629227E-3</v>
      </c>
      <c r="AA16" s="22">
        <v>2485.6030000000001</v>
      </c>
      <c r="AB16" s="97">
        <f t="shared" si="0"/>
        <v>24</v>
      </c>
      <c r="AC16" s="66">
        <v>5.2612257241043672E-3</v>
      </c>
      <c r="AD16" s="22">
        <v>2547.7890000000002</v>
      </c>
      <c r="AE16" s="45">
        <f t="shared" si="1"/>
        <v>24</v>
      </c>
      <c r="AF16" s="90">
        <f t="shared" si="2"/>
        <v>4.9692503341912317E-3</v>
      </c>
    </row>
    <row r="17" spans="1:32" s="20" customFormat="1" ht="12" x14ac:dyDescent="0.2">
      <c r="A17" s="21" t="s">
        <v>51</v>
      </c>
      <c r="B17" s="51">
        <v>1483.4059999999999</v>
      </c>
      <c r="C17" s="45">
        <v>1689.797</v>
      </c>
      <c r="D17" s="45">
        <v>1948.451</v>
      </c>
      <c r="E17" s="45">
        <v>2341.654</v>
      </c>
      <c r="F17" s="45">
        <v>2688.279</v>
      </c>
      <c r="G17" s="45">
        <v>2885.8760000000002</v>
      </c>
      <c r="H17" s="52">
        <v>3631.0349999999999</v>
      </c>
      <c r="I17" s="22">
        <v>3897.6309999999999</v>
      </c>
      <c r="J17" s="45">
        <v>8</v>
      </c>
      <c r="K17" s="66">
        <v>1.4644601482649653E-2</v>
      </c>
      <c r="L17" s="22">
        <v>4144.6030000000001</v>
      </c>
      <c r="M17" s="45">
        <v>8</v>
      </c>
      <c r="N17" s="66">
        <v>1.4960089210088404E-2</v>
      </c>
      <c r="O17" s="22">
        <v>5460.8620000000001</v>
      </c>
      <c r="P17" s="45">
        <v>8</v>
      </c>
      <c r="Q17" s="66">
        <v>1.755002458672424E-2</v>
      </c>
      <c r="R17" s="22">
        <v>5960.5169999999998</v>
      </c>
      <c r="S17" s="45">
        <v>8</v>
      </c>
      <c r="T17" s="66">
        <v>1.8357519515753887E-2</v>
      </c>
      <c r="U17" s="22">
        <v>6425.0619999999999</v>
      </c>
      <c r="V17" s="45">
        <v>8</v>
      </c>
      <c r="W17" s="66">
        <v>1.8939747317143617E-2</v>
      </c>
      <c r="X17" s="22">
        <v>7103.4620000000004</v>
      </c>
      <c r="Y17" s="45">
        <v>8</v>
      </c>
      <c r="Z17" s="66">
        <v>1.7912490558823799E-2</v>
      </c>
      <c r="AA17" s="22">
        <v>8619.2860000000001</v>
      </c>
      <c r="AB17" s="97">
        <f t="shared" si="0"/>
        <v>9</v>
      </c>
      <c r="AC17" s="66">
        <v>1.8244281622601763E-2</v>
      </c>
      <c r="AD17" s="22">
        <v>10057.950999999999</v>
      </c>
      <c r="AE17" s="45">
        <f t="shared" si="1"/>
        <v>8</v>
      </c>
      <c r="AF17" s="90">
        <f t="shared" si="2"/>
        <v>1.961719607394059E-2</v>
      </c>
    </row>
    <row r="18" spans="1:32" s="20" customFormat="1" ht="12" x14ac:dyDescent="0.2">
      <c r="A18" s="21" t="s">
        <v>8</v>
      </c>
      <c r="B18" s="51">
        <v>602.32100000000003</v>
      </c>
      <c r="C18" s="45">
        <v>680.53599999999994</v>
      </c>
      <c r="D18" s="45">
        <v>778.75</v>
      </c>
      <c r="E18" s="45">
        <v>915.52599999999995</v>
      </c>
      <c r="F18" s="45">
        <v>1094.9469999999999</v>
      </c>
      <c r="G18" s="45">
        <v>1179.528</v>
      </c>
      <c r="H18" s="52">
        <v>1270.5440000000001</v>
      </c>
      <c r="I18" s="22">
        <v>1347.6669999999999</v>
      </c>
      <c r="J18" s="45">
        <v>21</v>
      </c>
      <c r="K18" s="66">
        <v>5.063600465595129E-3</v>
      </c>
      <c r="L18" s="22">
        <v>1427.43</v>
      </c>
      <c r="M18" s="45">
        <v>21</v>
      </c>
      <c r="N18" s="66">
        <v>5.1523584143418543E-3</v>
      </c>
      <c r="O18" s="22">
        <v>1825.8779999999999</v>
      </c>
      <c r="P18" s="45">
        <v>21</v>
      </c>
      <c r="Q18" s="66">
        <v>5.867975384171744E-3</v>
      </c>
      <c r="R18" s="22">
        <v>1984.28</v>
      </c>
      <c r="S18" s="45">
        <v>21</v>
      </c>
      <c r="T18" s="66">
        <v>6.1112918266519696E-3</v>
      </c>
      <c r="U18" s="22">
        <v>2110.9070000000002</v>
      </c>
      <c r="V18" s="45">
        <v>21</v>
      </c>
      <c r="W18" s="66">
        <v>6.2225150807867198E-3</v>
      </c>
      <c r="X18" s="22">
        <v>2397.107</v>
      </c>
      <c r="Y18" s="45">
        <v>21</v>
      </c>
      <c r="Z18" s="66">
        <v>6.0446802567523331E-3</v>
      </c>
      <c r="AA18" s="22">
        <v>3034.7669999999998</v>
      </c>
      <c r="AB18" s="97">
        <f t="shared" si="0"/>
        <v>21</v>
      </c>
      <c r="AC18" s="66">
        <v>6.4236270317644048E-3</v>
      </c>
      <c r="AD18" s="22">
        <v>3294.4839999999999</v>
      </c>
      <c r="AE18" s="45">
        <f t="shared" si="1"/>
        <v>20</v>
      </c>
      <c r="AF18" s="90">
        <f t="shared" si="2"/>
        <v>6.425616767317727E-3</v>
      </c>
    </row>
    <row r="19" spans="1:32" s="20" customFormat="1" ht="12" x14ac:dyDescent="0.2">
      <c r="A19" s="21" t="s">
        <v>52</v>
      </c>
      <c r="B19" s="51">
        <v>377.45499999999998</v>
      </c>
      <c r="C19" s="45">
        <v>443.61099999999999</v>
      </c>
      <c r="D19" s="45">
        <v>511.572</v>
      </c>
      <c r="E19" s="45">
        <v>620.63199999999995</v>
      </c>
      <c r="F19" s="45">
        <v>775.69799999999998</v>
      </c>
      <c r="G19" s="45">
        <v>840.56100000000004</v>
      </c>
      <c r="H19" s="52">
        <v>882.77700000000004</v>
      </c>
      <c r="I19" s="22">
        <v>891.08900000000006</v>
      </c>
      <c r="J19" s="45">
        <v>28</v>
      </c>
      <c r="K19" s="66">
        <v>3.3480961359792136E-3</v>
      </c>
      <c r="L19" s="22">
        <v>936.11099999999999</v>
      </c>
      <c r="M19" s="45">
        <v>26</v>
      </c>
      <c r="N19" s="66">
        <v>3.3789253326663776E-3</v>
      </c>
      <c r="O19" s="22">
        <v>1142.0309999999999</v>
      </c>
      <c r="P19" s="45">
        <v>27</v>
      </c>
      <c r="Q19" s="66">
        <v>3.6702396304468536E-3</v>
      </c>
      <c r="R19" s="22">
        <v>1207.7260000000001</v>
      </c>
      <c r="S19" s="45">
        <v>26</v>
      </c>
      <c r="T19" s="66">
        <v>3.7196192234135697E-3</v>
      </c>
      <c r="U19" s="22">
        <v>1219.7550000000001</v>
      </c>
      <c r="V19" s="45">
        <v>27</v>
      </c>
      <c r="W19" s="66">
        <v>3.5955842120780337E-3</v>
      </c>
      <c r="X19" s="22">
        <v>1298.0450000000001</v>
      </c>
      <c r="Y19" s="45">
        <v>28</v>
      </c>
      <c r="Z19" s="66">
        <v>3.2732235081187793E-3</v>
      </c>
      <c r="AA19" s="22">
        <v>1699.3620000000001</v>
      </c>
      <c r="AB19" s="97">
        <f t="shared" si="0"/>
        <v>26</v>
      </c>
      <c r="AC19" s="66">
        <v>3.5970023672166119E-3</v>
      </c>
      <c r="AD19" s="99">
        <v>1727.7539999999999</v>
      </c>
      <c r="AE19" s="45">
        <f t="shared" si="1"/>
        <v>28</v>
      </c>
      <c r="AF19" s="90">
        <f t="shared" si="2"/>
        <v>3.3698403368176235E-3</v>
      </c>
    </row>
    <row r="20" spans="1:32" s="20" customFormat="1" ht="12" x14ac:dyDescent="0.2">
      <c r="A20" s="29" t="s">
        <v>9</v>
      </c>
      <c r="B20" s="53">
        <v>5554.5919999999996</v>
      </c>
      <c r="C20" s="46">
        <v>6522.473</v>
      </c>
      <c r="D20" s="46">
        <v>7572.0829999999996</v>
      </c>
      <c r="E20" s="46">
        <v>8654.0689999999995</v>
      </c>
      <c r="F20" s="46">
        <v>10299.540000000001</v>
      </c>
      <c r="G20" s="46">
        <v>10919.683000000001</v>
      </c>
      <c r="H20" s="54">
        <v>11727.921</v>
      </c>
      <c r="I20" s="30">
        <v>11745.883</v>
      </c>
      <c r="J20" s="46">
        <v>3</v>
      </c>
      <c r="K20" s="67">
        <v>4.4132904217158923E-2</v>
      </c>
      <c r="L20" s="30">
        <v>12140.513999999999</v>
      </c>
      <c r="M20" s="46">
        <v>3</v>
      </c>
      <c r="N20" s="67">
        <v>4.3821609089296901E-2</v>
      </c>
      <c r="O20" s="30">
        <v>14153.187</v>
      </c>
      <c r="P20" s="46">
        <v>3</v>
      </c>
      <c r="Q20" s="67">
        <v>4.5485269510657081E-2</v>
      </c>
      <c r="R20" s="30">
        <v>14697.764999999999</v>
      </c>
      <c r="S20" s="46">
        <v>3</v>
      </c>
      <c r="T20" s="67">
        <v>4.5266963893478437E-2</v>
      </c>
      <c r="U20" s="30">
        <v>15452.545</v>
      </c>
      <c r="V20" s="46">
        <v>3</v>
      </c>
      <c r="W20" s="67">
        <v>4.5550890825145504E-2</v>
      </c>
      <c r="X20" s="30">
        <v>17849.794000000002</v>
      </c>
      <c r="Y20" s="46">
        <v>3</v>
      </c>
      <c r="Z20" s="67">
        <v>4.5011047641551359E-2</v>
      </c>
      <c r="AA20" s="30">
        <v>22018.707999999999</v>
      </c>
      <c r="AB20" s="98">
        <f t="shared" si="0"/>
        <v>3</v>
      </c>
      <c r="AC20" s="67">
        <v>4.6606538671027729E-2</v>
      </c>
      <c r="AD20" s="30">
        <v>23680.116999999998</v>
      </c>
      <c r="AE20" s="46">
        <f t="shared" si="1"/>
        <v>3</v>
      </c>
      <c r="AF20" s="94">
        <f t="shared" si="2"/>
        <v>4.6186096774865362E-2</v>
      </c>
    </row>
    <row r="21" spans="1:32" s="20" customFormat="1" ht="12" x14ac:dyDescent="0.2">
      <c r="A21" s="21" t="s">
        <v>10</v>
      </c>
      <c r="B21" s="51">
        <v>3023.692</v>
      </c>
      <c r="C21" s="45">
        <v>3307.1759999999999</v>
      </c>
      <c r="D21" s="45">
        <v>3734.6019999999999</v>
      </c>
      <c r="E21" s="45">
        <v>4160.2820000000002</v>
      </c>
      <c r="F21" s="45">
        <v>4848.3959999999997</v>
      </c>
      <c r="G21" s="45">
        <v>5317.2079999999996</v>
      </c>
      <c r="H21" s="52">
        <v>5691.8339999999998</v>
      </c>
      <c r="I21" s="22">
        <v>6046.3180000000002</v>
      </c>
      <c r="J21" s="45">
        <v>4</v>
      </c>
      <c r="K21" s="66">
        <v>2.2717881078883888E-2</v>
      </c>
      <c r="L21" s="22">
        <v>6463.576</v>
      </c>
      <c r="M21" s="45">
        <v>4</v>
      </c>
      <c r="N21" s="66">
        <v>2.3330503205297677E-2</v>
      </c>
      <c r="O21" s="22">
        <v>8131.5389999999998</v>
      </c>
      <c r="P21" s="45">
        <v>4</v>
      </c>
      <c r="Q21" s="66">
        <v>2.613300050027029E-2</v>
      </c>
      <c r="R21" s="22">
        <v>8742.5789999999997</v>
      </c>
      <c r="S21" s="45">
        <v>4</v>
      </c>
      <c r="T21" s="66">
        <v>2.692586307706531E-2</v>
      </c>
      <c r="U21" s="22">
        <v>8854.7189999999991</v>
      </c>
      <c r="V21" s="45">
        <v>4</v>
      </c>
      <c r="W21" s="66">
        <v>2.6101871145260636E-2</v>
      </c>
      <c r="X21" s="22">
        <v>10407.23</v>
      </c>
      <c r="Y21" s="45">
        <v>4</v>
      </c>
      <c r="Z21" s="66">
        <v>2.6243458347283029E-2</v>
      </c>
      <c r="AA21" s="22">
        <v>12958.868</v>
      </c>
      <c r="AB21" s="97">
        <f t="shared" si="0"/>
        <v>4</v>
      </c>
      <c r="AC21" s="66">
        <v>2.7429756618338137E-2</v>
      </c>
      <c r="AD21" s="22">
        <v>14008.502</v>
      </c>
      <c r="AE21" s="45">
        <f t="shared" si="1"/>
        <v>4</v>
      </c>
      <c r="AF21" s="90">
        <f t="shared" si="2"/>
        <v>2.732241690541035E-2</v>
      </c>
    </row>
    <row r="22" spans="1:32" s="20" customFormat="1" ht="12" x14ac:dyDescent="0.2">
      <c r="A22" s="21" t="s">
        <v>11</v>
      </c>
      <c r="B22" s="51">
        <v>930.01700000000005</v>
      </c>
      <c r="C22" s="45">
        <v>1036.5519999999999</v>
      </c>
      <c r="D22" s="45">
        <v>1161.6969999999999</v>
      </c>
      <c r="E22" s="45">
        <v>1374.4829999999999</v>
      </c>
      <c r="F22" s="45">
        <v>1665.13</v>
      </c>
      <c r="G22" s="45">
        <v>1787.29</v>
      </c>
      <c r="H22" s="52">
        <v>1929.6980000000001</v>
      </c>
      <c r="I22" s="22">
        <v>1992.8209999999999</v>
      </c>
      <c r="J22" s="45">
        <v>16</v>
      </c>
      <c r="K22" s="66">
        <v>7.4876429737077126E-3</v>
      </c>
      <c r="L22" s="22">
        <v>2086.48</v>
      </c>
      <c r="M22" s="45">
        <v>16</v>
      </c>
      <c r="N22" s="66">
        <v>7.5312223957433935E-3</v>
      </c>
      <c r="O22" s="22">
        <v>2563.8000000000002</v>
      </c>
      <c r="P22" s="45">
        <v>16</v>
      </c>
      <c r="Q22" s="66">
        <v>8.2394964449648434E-3</v>
      </c>
      <c r="R22" s="22">
        <v>2756.7170000000001</v>
      </c>
      <c r="S22" s="45">
        <v>16</v>
      </c>
      <c r="T22" s="66">
        <v>8.4902846727742762E-3</v>
      </c>
      <c r="U22" s="22">
        <v>2885.6480000000001</v>
      </c>
      <c r="V22" s="45">
        <v>16</v>
      </c>
      <c r="W22" s="66">
        <v>8.50629051769786E-3</v>
      </c>
      <c r="X22" s="22">
        <v>3117.0149999999999</v>
      </c>
      <c r="Y22" s="45">
        <v>16</v>
      </c>
      <c r="Z22" s="66">
        <v>7.8600408869945616E-3</v>
      </c>
      <c r="AA22" s="22">
        <v>4201.5619999999999</v>
      </c>
      <c r="AB22" s="97">
        <f t="shared" si="0"/>
        <v>16</v>
      </c>
      <c r="AC22" s="66">
        <v>8.8933564814381687E-3</v>
      </c>
      <c r="AD22" s="22">
        <v>4331.152</v>
      </c>
      <c r="AE22" s="45">
        <f t="shared" si="1"/>
        <v>16</v>
      </c>
      <c r="AF22" s="90">
        <f t="shared" si="2"/>
        <v>8.4475513959095597E-3</v>
      </c>
    </row>
    <row r="23" spans="1:32" s="20" customFormat="1" ht="12" x14ac:dyDescent="0.2">
      <c r="A23" s="21" t="s">
        <v>12</v>
      </c>
      <c r="B23" s="51">
        <v>897.14200000000005</v>
      </c>
      <c r="C23" s="45">
        <v>1083.9069999999999</v>
      </c>
      <c r="D23" s="45">
        <v>1292.0239999999999</v>
      </c>
      <c r="E23" s="45">
        <v>1432.954</v>
      </c>
      <c r="F23" s="45">
        <v>1718.143</v>
      </c>
      <c r="G23" s="45">
        <v>1779.749</v>
      </c>
      <c r="H23" s="52">
        <v>1888.39</v>
      </c>
      <c r="I23" s="22">
        <v>1875.9839999999999</v>
      </c>
      <c r="J23" s="45">
        <v>17</v>
      </c>
      <c r="K23" s="66">
        <v>7.0486503385843932E-3</v>
      </c>
      <c r="L23" s="22">
        <v>1912.5039999999999</v>
      </c>
      <c r="M23" s="45">
        <v>17</v>
      </c>
      <c r="N23" s="66">
        <v>6.903249950514178E-3</v>
      </c>
      <c r="O23" s="22">
        <v>2133.2359999999999</v>
      </c>
      <c r="P23" s="45">
        <v>17</v>
      </c>
      <c r="Q23" s="66">
        <v>6.8557572502812312E-3</v>
      </c>
      <c r="R23" s="22">
        <v>2223.2840000000001</v>
      </c>
      <c r="S23" s="45">
        <v>18</v>
      </c>
      <c r="T23" s="66">
        <v>6.8473891474621022E-3</v>
      </c>
      <c r="U23" s="22">
        <v>2250.87</v>
      </c>
      <c r="V23" s="45">
        <v>19</v>
      </c>
      <c r="W23" s="66">
        <v>6.6350969132654364E-3</v>
      </c>
      <c r="X23" s="22">
        <v>2504.7190000000001</v>
      </c>
      <c r="Y23" s="45">
        <v>20</v>
      </c>
      <c r="Z23" s="66">
        <v>6.3160407474561822E-3</v>
      </c>
      <c r="AA23" s="22">
        <v>3144.7350000000001</v>
      </c>
      <c r="AB23" s="97">
        <f t="shared" si="0"/>
        <v>19</v>
      </c>
      <c r="AC23" s="66">
        <v>6.6563981248704118E-3</v>
      </c>
      <c r="AD23" s="22">
        <v>3397.8620000000001</v>
      </c>
      <c r="AE23" s="45">
        <f t="shared" si="1"/>
        <v>18</v>
      </c>
      <c r="AF23" s="90">
        <f t="shared" si="2"/>
        <v>6.6272469498202891E-3</v>
      </c>
    </row>
    <row r="24" spans="1:32" s="20" customFormat="1" ht="12" x14ac:dyDescent="0.2">
      <c r="A24" s="21" t="s">
        <v>13</v>
      </c>
      <c r="B24" s="51">
        <v>168.39400000000001</v>
      </c>
      <c r="C24" s="45">
        <v>190.34</v>
      </c>
      <c r="D24" s="45">
        <v>215.846</v>
      </c>
      <c r="E24" s="45">
        <v>263.14299999999997</v>
      </c>
      <c r="F24" s="45">
        <v>328.62299999999999</v>
      </c>
      <c r="G24" s="45">
        <v>363.44799999999998</v>
      </c>
      <c r="H24" s="52">
        <v>406.13499999999999</v>
      </c>
      <c r="I24" s="22">
        <v>433.51100000000002</v>
      </c>
      <c r="J24" s="45">
        <v>31</v>
      </c>
      <c r="K24" s="66">
        <v>1.6288344980181382E-3</v>
      </c>
      <c r="L24" s="22">
        <v>452.86500000000001</v>
      </c>
      <c r="M24" s="45">
        <v>31</v>
      </c>
      <c r="N24" s="66">
        <v>1.6346320263066656E-3</v>
      </c>
      <c r="O24" s="22">
        <v>567.43700000000001</v>
      </c>
      <c r="P24" s="45">
        <v>31</v>
      </c>
      <c r="Q24" s="66">
        <v>1.8236192933308042E-3</v>
      </c>
      <c r="R24" s="22">
        <v>607.79999999999995</v>
      </c>
      <c r="S24" s="45">
        <v>31</v>
      </c>
      <c r="T24" s="66">
        <v>1.8719349951816615E-3</v>
      </c>
      <c r="U24" s="22">
        <v>647.66200000000003</v>
      </c>
      <c r="V24" s="45">
        <v>31</v>
      </c>
      <c r="W24" s="66">
        <v>1.9091729584735323E-3</v>
      </c>
      <c r="X24" s="22">
        <v>798.702</v>
      </c>
      <c r="Y24" s="45">
        <v>31</v>
      </c>
      <c r="Z24" s="66">
        <v>2.0140520262251962E-3</v>
      </c>
      <c r="AA24" s="22">
        <v>1037.3879999999999</v>
      </c>
      <c r="AB24" s="97">
        <f t="shared" si="0"/>
        <v>31</v>
      </c>
      <c r="AC24" s="66">
        <v>2.1958228339395659E-3</v>
      </c>
      <c r="AD24" s="22">
        <v>1047.58</v>
      </c>
      <c r="AE24" s="45">
        <f t="shared" si="1"/>
        <v>31</v>
      </c>
      <c r="AF24" s="90">
        <f t="shared" si="2"/>
        <v>2.0432175761383887E-3</v>
      </c>
    </row>
    <row r="25" spans="1:32" s="20" customFormat="1" ht="12" x14ac:dyDescent="0.2">
      <c r="A25" s="21" t="s">
        <v>14</v>
      </c>
      <c r="B25" s="51">
        <v>11964.902</v>
      </c>
      <c r="C25" s="45">
        <v>14104.816999999999</v>
      </c>
      <c r="D25" s="45">
        <v>16043.155000000001</v>
      </c>
      <c r="E25" s="45">
        <v>17561.682000000001</v>
      </c>
      <c r="F25" s="45">
        <v>20763.437999999998</v>
      </c>
      <c r="G25" s="45">
        <v>21295.342000000001</v>
      </c>
      <c r="H25" s="52">
        <v>22902.713</v>
      </c>
      <c r="I25" s="22">
        <v>21948.616000000002</v>
      </c>
      <c r="J25" s="45">
        <v>2</v>
      </c>
      <c r="K25" s="66">
        <v>8.2467718061486048E-2</v>
      </c>
      <c r="L25" s="22">
        <v>23245.233</v>
      </c>
      <c r="M25" s="45">
        <v>2</v>
      </c>
      <c r="N25" s="66">
        <v>8.3904479968115384E-2</v>
      </c>
      <c r="O25" s="22">
        <v>24914.582999999999</v>
      </c>
      <c r="P25" s="45">
        <v>2</v>
      </c>
      <c r="Q25" s="66">
        <v>8.0070059308948241E-2</v>
      </c>
      <c r="R25" s="22">
        <v>26119.977999999999</v>
      </c>
      <c r="S25" s="45">
        <v>2</v>
      </c>
      <c r="T25" s="66">
        <v>8.0445707291173257E-2</v>
      </c>
      <c r="U25" s="22">
        <v>27322.177</v>
      </c>
      <c r="V25" s="45">
        <v>2</v>
      </c>
      <c r="W25" s="66">
        <v>8.0540098840178209E-2</v>
      </c>
      <c r="X25" s="22">
        <v>30093.518</v>
      </c>
      <c r="Y25" s="45">
        <v>2</v>
      </c>
      <c r="Z25" s="66">
        <v>7.5885512874819913E-2</v>
      </c>
      <c r="AA25" s="22">
        <v>35858.892</v>
      </c>
      <c r="AB25" s="97">
        <f t="shared" si="0"/>
        <v>2</v>
      </c>
      <c r="AC25" s="66">
        <v>7.5901734301912827E-2</v>
      </c>
      <c r="AD25" s="22">
        <v>38653.61</v>
      </c>
      <c r="AE25" s="45">
        <f t="shared" si="1"/>
        <v>2</v>
      </c>
      <c r="AF25" s="90">
        <f t="shared" si="2"/>
        <v>7.5390648287671197E-2</v>
      </c>
    </row>
    <row r="26" spans="1:32" s="20" customFormat="1" ht="12" x14ac:dyDescent="0.2">
      <c r="A26" s="21" t="s">
        <v>15</v>
      </c>
      <c r="B26" s="51">
        <v>399.75599999999997</v>
      </c>
      <c r="C26" s="45">
        <v>461.93299999999999</v>
      </c>
      <c r="D26" s="45">
        <v>543.53399999999999</v>
      </c>
      <c r="E26" s="45">
        <v>660.30100000000004</v>
      </c>
      <c r="F26" s="45">
        <v>821.88</v>
      </c>
      <c r="G26" s="45">
        <v>876.33399999999995</v>
      </c>
      <c r="H26" s="52">
        <v>951.59500000000003</v>
      </c>
      <c r="I26" s="22">
        <v>984.82799999999997</v>
      </c>
      <c r="J26" s="45">
        <v>24</v>
      </c>
      <c r="K26" s="66">
        <v>3.7003024629460543E-3</v>
      </c>
      <c r="L26" s="22">
        <v>1042.5329999999999</v>
      </c>
      <c r="M26" s="45">
        <v>24</v>
      </c>
      <c r="N26" s="66">
        <v>3.7630592566914355E-3</v>
      </c>
      <c r="O26" s="22">
        <v>1301.0930000000001</v>
      </c>
      <c r="P26" s="45">
        <v>24</v>
      </c>
      <c r="Q26" s="66">
        <v>4.181430356528841E-3</v>
      </c>
      <c r="R26" s="22">
        <v>1435.271</v>
      </c>
      <c r="S26" s="45">
        <v>24</v>
      </c>
      <c r="T26" s="66">
        <v>4.4204245022530083E-3</v>
      </c>
      <c r="U26" s="22">
        <v>1477.654</v>
      </c>
      <c r="V26" s="45">
        <v>25</v>
      </c>
      <c r="W26" s="66">
        <v>4.3558168593807395E-3</v>
      </c>
      <c r="X26" s="22">
        <v>1688.117</v>
      </c>
      <c r="Y26" s="45">
        <v>25</v>
      </c>
      <c r="Z26" s="66">
        <v>4.2568510713071953E-3</v>
      </c>
      <c r="AA26" s="22">
        <v>1935.9839999999999</v>
      </c>
      <c r="AB26" s="97">
        <f t="shared" si="0"/>
        <v>25</v>
      </c>
      <c r="AC26" s="66">
        <v>4.0978655612549418E-3</v>
      </c>
      <c r="AD26" s="22">
        <v>2208.3409999999999</v>
      </c>
      <c r="AE26" s="45">
        <f t="shared" si="1"/>
        <v>25</v>
      </c>
      <c r="AF26" s="90">
        <f t="shared" si="2"/>
        <v>4.3071852701531393E-3</v>
      </c>
    </row>
    <row r="27" spans="1:32" s="20" customFormat="1" ht="12" x14ac:dyDescent="0.2">
      <c r="A27" s="21" t="s">
        <v>16</v>
      </c>
      <c r="B27" s="51">
        <v>1252.9670000000001</v>
      </c>
      <c r="C27" s="45">
        <v>1487.7619999999999</v>
      </c>
      <c r="D27" s="45">
        <v>1781.9739999999999</v>
      </c>
      <c r="E27" s="45">
        <v>2256.6840000000002</v>
      </c>
      <c r="F27" s="45">
        <v>2805.5450000000001</v>
      </c>
      <c r="G27" s="45">
        <v>3236.6880000000001</v>
      </c>
      <c r="H27" s="52">
        <v>3657.65</v>
      </c>
      <c r="I27" s="22">
        <v>3912.0520000000001</v>
      </c>
      <c r="J27" s="45">
        <v>7</v>
      </c>
      <c r="K27" s="66">
        <v>1.469878562629519E-2</v>
      </c>
      <c r="L27" s="22">
        <v>4215.7470000000003</v>
      </c>
      <c r="M27" s="45">
        <v>7</v>
      </c>
      <c r="N27" s="66">
        <v>1.521688596161383E-2</v>
      </c>
      <c r="O27" s="22">
        <v>5778.3419999999996</v>
      </c>
      <c r="P27" s="45">
        <v>7</v>
      </c>
      <c r="Q27" s="66">
        <v>1.8570336362739307E-2</v>
      </c>
      <c r="R27" s="22">
        <v>6293.5389999999998</v>
      </c>
      <c r="S27" s="45">
        <v>6</v>
      </c>
      <c r="T27" s="66">
        <v>1.9383178508786771E-2</v>
      </c>
      <c r="U27" s="22">
        <v>6891.68</v>
      </c>
      <c r="V27" s="45">
        <v>6</v>
      </c>
      <c r="W27" s="66">
        <v>2.031524019388643E-2</v>
      </c>
      <c r="X27" s="22">
        <v>7545.799</v>
      </c>
      <c r="Y27" s="45">
        <v>6</v>
      </c>
      <c r="Z27" s="66">
        <v>1.9027912494820422E-2</v>
      </c>
      <c r="AA27" s="22">
        <v>10166.611000000001</v>
      </c>
      <c r="AB27" s="97">
        <f t="shared" si="0"/>
        <v>6</v>
      </c>
      <c r="AC27" s="66">
        <v>2.1519451548039741E-2</v>
      </c>
      <c r="AD27" s="22">
        <v>11046.406999999999</v>
      </c>
      <c r="AE27" s="45">
        <f t="shared" si="1"/>
        <v>6</v>
      </c>
      <c r="AF27" s="90">
        <f t="shared" si="2"/>
        <v>2.154509721031151E-2</v>
      </c>
    </row>
    <row r="28" spans="1:32" s="20" customFormat="1" ht="12" x14ac:dyDescent="0.2">
      <c r="A28" s="21" t="s">
        <v>17</v>
      </c>
      <c r="B28" s="51">
        <v>1991.607</v>
      </c>
      <c r="C28" s="45">
        <v>2559.3310000000001</v>
      </c>
      <c r="D28" s="45">
        <v>3187.239</v>
      </c>
      <c r="E28" s="45">
        <v>3864.989</v>
      </c>
      <c r="F28" s="45">
        <v>4672.05</v>
      </c>
      <c r="G28" s="45">
        <v>4871.0159999999996</v>
      </c>
      <c r="H28" s="52">
        <v>5316.0950000000003</v>
      </c>
      <c r="I28" s="22">
        <v>5216.6400000000003</v>
      </c>
      <c r="J28" s="45">
        <v>5</v>
      </c>
      <c r="K28" s="66">
        <v>1.9600525005689224E-2</v>
      </c>
      <c r="L28" s="22">
        <v>5413.4560000000001</v>
      </c>
      <c r="M28" s="45">
        <v>5</v>
      </c>
      <c r="N28" s="66">
        <v>1.9540058407255975E-2</v>
      </c>
      <c r="O28" s="22">
        <v>6381.1480000000001</v>
      </c>
      <c r="P28" s="45">
        <v>5</v>
      </c>
      <c r="Q28" s="66">
        <v>2.050762394133494E-2</v>
      </c>
      <c r="R28" s="22">
        <v>6957.6819999999998</v>
      </c>
      <c r="S28" s="45">
        <v>5</v>
      </c>
      <c r="T28" s="66">
        <v>2.1428641693230558E-2</v>
      </c>
      <c r="U28" s="22">
        <v>7243.8289999999997</v>
      </c>
      <c r="V28" s="45">
        <v>5</v>
      </c>
      <c r="W28" s="66">
        <v>2.1353302251184054E-2</v>
      </c>
      <c r="X28" s="22">
        <v>8471.4660000000003</v>
      </c>
      <c r="Y28" s="45">
        <v>5</v>
      </c>
      <c r="Z28" s="66">
        <v>2.1362126628451987E-2</v>
      </c>
      <c r="AA28" s="22">
        <v>10667.13</v>
      </c>
      <c r="AB28" s="97">
        <f t="shared" si="0"/>
        <v>5</v>
      </c>
      <c r="AC28" s="66">
        <v>2.2578884931763844E-2</v>
      </c>
      <c r="AD28" s="22">
        <v>12038.865</v>
      </c>
      <c r="AE28" s="45">
        <f t="shared" si="1"/>
        <v>5</v>
      </c>
      <c r="AF28" s="90">
        <f t="shared" si="2"/>
        <v>2.3480803914505133E-2</v>
      </c>
    </row>
    <row r="29" spans="1:32" s="20" customFormat="1" ht="12" x14ac:dyDescent="0.2">
      <c r="A29" s="21" t="s">
        <v>18</v>
      </c>
      <c r="B29" s="51">
        <v>1010.822</v>
      </c>
      <c r="C29" s="45">
        <v>1142.4079999999999</v>
      </c>
      <c r="D29" s="45">
        <v>1213.963</v>
      </c>
      <c r="E29" s="45">
        <v>1241.7059999999999</v>
      </c>
      <c r="F29" s="45">
        <v>1303.3520000000001</v>
      </c>
      <c r="G29" s="45">
        <v>1393.9</v>
      </c>
      <c r="H29" s="52">
        <v>1418.499</v>
      </c>
      <c r="I29" s="22">
        <v>1488.644</v>
      </c>
      <c r="J29" s="45">
        <v>19</v>
      </c>
      <c r="K29" s="66">
        <v>5.5932945241705823E-3</v>
      </c>
      <c r="L29" s="22">
        <v>1549.2719999999999</v>
      </c>
      <c r="M29" s="45">
        <v>20</v>
      </c>
      <c r="N29" s="66">
        <v>5.59215136665492E-3</v>
      </c>
      <c r="O29" s="22">
        <v>1940.482</v>
      </c>
      <c r="P29" s="45">
        <v>20</v>
      </c>
      <c r="Q29" s="66">
        <v>6.2362877527569497E-3</v>
      </c>
      <c r="R29" s="22">
        <v>2083.9540000000002</v>
      </c>
      <c r="S29" s="45">
        <v>20</v>
      </c>
      <c r="T29" s="66">
        <v>6.4182731506232391E-3</v>
      </c>
      <c r="U29" s="22">
        <v>2137.7339999999999</v>
      </c>
      <c r="V29" s="45">
        <v>20</v>
      </c>
      <c r="W29" s="66">
        <v>6.3015955007541865E-3</v>
      </c>
      <c r="X29" s="22">
        <v>2528.855</v>
      </c>
      <c r="Y29" s="45">
        <v>19</v>
      </c>
      <c r="Z29" s="66">
        <v>6.3769034468171091E-3</v>
      </c>
      <c r="AA29" s="22">
        <v>3130.163</v>
      </c>
      <c r="AB29" s="97">
        <f t="shared" si="0"/>
        <v>20</v>
      </c>
      <c r="AC29" s="66">
        <v>6.6255517745945746E-3</v>
      </c>
      <c r="AD29" s="22">
        <v>3365.9119999999998</v>
      </c>
      <c r="AE29" s="45">
        <f t="shared" si="1"/>
        <v>19</v>
      </c>
      <c r="AF29" s="90">
        <f t="shared" si="2"/>
        <v>6.5649311347439976E-3</v>
      </c>
    </row>
    <row r="30" spans="1:32" s="20" customFormat="1" ht="12" x14ac:dyDescent="0.2">
      <c r="A30" s="21" t="s">
        <v>19</v>
      </c>
      <c r="B30" s="51">
        <v>706.02300000000002</v>
      </c>
      <c r="C30" s="45">
        <v>786.94100000000003</v>
      </c>
      <c r="D30" s="45">
        <v>884.55899999999997</v>
      </c>
      <c r="E30" s="45">
        <v>1005.129</v>
      </c>
      <c r="F30" s="45">
        <v>1152.7560000000001</v>
      </c>
      <c r="G30" s="45">
        <v>1219.56</v>
      </c>
      <c r="H30" s="52">
        <v>1420.704</v>
      </c>
      <c r="I30" s="22">
        <v>1516.4280000000001</v>
      </c>
      <c r="J30" s="45">
        <v>18</v>
      </c>
      <c r="K30" s="66">
        <v>5.6976875792324752E-3</v>
      </c>
      <c r="L30" s="22">
        <v>1625.752</v>
      </c>
      <c r="M30" s="45">
        <v>18</v>
      </c>
      <c r="N30" s="66">
        <v>5.8682085964517332E-3</v>
      </c>
      <c r="O30" s="22">
        <v>2118.4839999999999</v>
      </c>
      <c r="P30" s="45">
        <v>18</v>
      </c>
      <c r="Q30" s="66">
        <v>6.8083475258268579E-3</v>
      </c>
      <c r="R30" s="22">
        <v>2340.0479999999998</v>
      </c>
      <c r="S30" s="45">
        <v>17</v>
      </c>
      <c r="T30" s="66">
        <v>7.2070051688135186E-3</v>
      </c>
      <c r="U30" s="22">
        <v>2500.3960000000002</v>
      </c>
      <c r="V30" s="45">
        <v>17</v>
      </c>
      <c r="W30" s="66">
        <v>7.3706476969088606E-3</v>
      </c>
      <c r="X30" s="22">
        <v>2882.4630000000002</v>
      </c>
      <c r="Y30" s="45">
        <v>17</v>
      </c>
      <c r="Z30" s="66">
        <v>7.2685813302948519E-3</v>
      </c>
      <c r="AA30" s="22">
        <v>3686.12</v>
      </c>
      <c r="AB30" s="97">
        <f t="shared" si="0"/>
        <v>17</v>
      </c>
      <c r="AC30" s="66">
        <v>7.8023337934173126E-3</v>
      </c>
      <c r="AD30" s="22">
        <v>3961.0250000000001</v>
      </c>
      <c r="AE30" s="45">
        <f t="shared" si="1"/>
        <v>17</v>
      </c>
      <c r="AF30" s="90">
        <f t="shared" si="2"/>
        <v>7.7256494964809963E-3</v>
      </c>
    </row>
    <row r="31" spans="1:32" s="20" customFormat="1" ht="12" x14ac:dyDescent="0.2">
      <c r="A31" s="21" t="s">
        <v>20</v>
      </c>
      <c r="B31" s="51">
        <v>930.55600000000004</v>
      </c>
      <c r="C31" s="45">
        <v>995.81899999999996</v>
      </c>
      <c r="D31" s="45">
        <v>1131.2940000000001</v>
      </c>
      <c r="E31" s="45">
        <v>1416.5450000000001</v>
      </c>
      <c r="F31" s="45">
        <v>1752.489</v>
      </c>
      <c r="G31" s="45">
        <v>1936.883</v>
      </c>
      <c r="H31" s="52">
        <v>2150.0390000000002</v>
      </c>
      <c r="I31" s="22">
        <v>2240.3449999999998</v>
      </c>
      <c r="J31" s="45">
        <v>15</v>
      </c>
      <c r="K31" s="66">
        <v>8.4176669645348E-3</v>
      </c>
      <c r="L31" s="22">
        <v>2314.442</v>
      </c>
      <c r="M31" s="45">
        <v>15</v>
      </c>
      <c r="N31" s="66">
        <v>8.3540591925391709E-3</v>
      </c>
      <c r="O31" s="22">
        <v>2933.4369999999999</v>
      </c>
      <c r="P31" s="45">
        <v>15</v>
      </c>
      <c r="Q31" s="66">
        <v>9.4274294925611717E-3</v>
      </c>
      <c r="R31" s="22">
        <v>3164.5880000000002</v>
      </c>
      <c r="S31" s="45">
        <v>14</v>
      </c>
      <c r="T31" s="66">
        <v>9.7464676250936886E-3</v>
      </c>
      <c r="U31" s="22">
        <v>3246.4430000000002</v>
      </c>
      <c r="V31" s="45">
        <v>14</v>
      </c>
      <c r="W31" s="66">
        <v>9.569839185911309E-3</v>
      </c>
      <c r="X31" s="22">
        <v>3789.2640000000001</v>
      </c>
      <c r="Y31" s="45">
        <v>14</v>
      </c>
      <c r="Z31" s="66">
        <v>9.5552218939005951E-3</v>
      </c>
      <c r="AA31" s="22">
        <v>4670.3549999999996</v>
      </c>
      <c r="AB31" s="97">
        <f t="shared" si="0"/>
        <v>14</v>
      </c>
      <c r="AC31" s="66">
        <v>9.8856446017676278E-3</v>
      </c>
      <c r="AD31" s="22">
        <v>4916.9669999999996</v>
      </c>
      <c r="AE31" s="45">
        <f t="shared" si="1"/>
        <v>14</v>
      </c>
      <c r="AF31" s="90">
        <f t="shared" si="2"/>
        <v>9.5901347827301447E-3</v>
      </c>
    </row>
    <row r="32" spans="1:32" s="20" customFormat="1" ht="12" x14ac:dyDescent="0.2">
      <c r="A32" s="21" t="s">
        <v>21</v>
      </c>
      <c r="B32" s="51">
        <v>1096.7570000000001</v>
      </c>
      <c r="C32" s="45">
        <v>1343.0070000000001</v>
      </c>
      <c r="D32" s="45">
        <v>1619.519</v>
      </c>
      <c r="E32" s="45">
        <v>2059.7399999999998</v>
      </c>
      <c r="F32" s="45">
        <v>2665.502</v>
      </c>
      <c r="G32" s="45">
        <v>2941.0720000000001</v>
      </c>
      <c r="H32" s="52">
        <v>3332.047</v>
      </c>
      <c r="I32" s="22">
        <v>3463.9609999999998</v>
      </c>
      <c r="J32" s="45">
        <v>10</v>
      </c>
      <c r="K32" s="66">
        <v>1.3015169572604634E-2</v>
      </c>
      <c r="L32" s="22">
        <v>3609.0749999999998</v>
      </c>
      <c r="M32" s="45">
        <v>10</v>
      </c>
      <c r="N32" s="66">
        <v>1.3027082199646095E-2</v>
      </c>
      <c r="O32" s="22">
        <v>4661.8289999999997</v>
      </c>
      <c r="P32" s="45">
        <v>10</v>
      </c>
      <c r="Q32" s="66">
        <v>1.4982106042801313E-2</v>
      </c>
      <c r="R32" s="22">
        <v>4904.8779999999997</v>
      </c>
      <c r="S32" s="45">
        <v>10</v>
      </c>
      <c r="T32" s="66">
        <v>1.510630598107377E-2</v>
      </c>
      <c r="U32" s="22">
        <v>5027.8209999999999</v>
      </c>
      <c r="V32" s="45">
        <v>11</v>
      </c>
      <c r="W32" s="66">
        <v>1.4820971267799181E-2</v>
      </c>
      <c r="X32" s="22">
        <v>5976.77</v>
      </c>
      <c r="Y32" s="45">
        <v>10</v>
      </c>
      <c r="Z32" s="66">
        <v>1.5071360443296709E-2</v>
      </c>
      <c r="AA32" s="22">
        <v>7480.192</v>
      </c>
      <c r="AB32" s="97">
        <f t="shared" si="0"/>
        <v>10</v>
      </c>
      <c r="AC32" s="66">
        <v>1.5833173573524258E-2</v>
      </c>
      <c r="AD32" s="22">
        <v>8594.6839999999993</v>
      </c>
      <c r="AE32" s="45">
        <f t="shared" si="1"/>
        <v>10</v>
      </c>
      <c r="AF32" s="90">
        <f t="shared" si="2"/>
        <v>1.676321561136657E-2</v>
      </c>
    </row>
    <row r="33" spans="1:32" s="20" customFormat="1" ht="12" x14ac:dyDescent="0.2">
      <c r="A33" s="21" t="s">
        <v>22</v>
      </c>
      <c r="B33" s="51">
        <v>563.43399999999997</v>
      </c>
      <c r="C33" s="45">
        <v>630.88199999999995</v>
      </c>
      <c r="D33" s="45">
        <v>722.63099999999997</v>
      </c>
      <c r="E33" s="45">
        <v>885.99599999999998</v>
      </c>
      <c r="F33" s="45">
        <v>1107.2760000000001</v>
      </c>
      <c r="G33" s="45">
        <v>1204.596</v>
      </c>
      <c r="H33" s="52">
        <v>1285.4559999999999</v>
      </c>
      <c r="I33" s="22">
        <v>1340.165</v>
      </c>
      <c r="J33" s="45">
        <v>22</v>
      </c>
      <c r="K33" s="66">
        <v>5.0354131383897483E-3</v>
      </c>
      <c r="L33" s="22">
        <v>1409.097</v>
      </c>
      <c r="M33" s="45">
        <v>22</v>
      </c>
      <c r="N33" s="66">
        <v>5.0861848108655862E-3</v>
      </c>
      <c r="O33" s="22">
        <v>1766.6759999999999</v>
      </c>
      <c r="P33" s="45">
        <v>22</v>
      </c>
      <c r="Q33" s="66">
        <v>5.6777130124833087E-3</v>
      </c>
      <c r="R33" s="22">
        <v>1898.0640000000001</v>
      </c>
      <c r="S33" s="45">
        <v>22</v>
      </c>
      <c r="T33" s="66">
        <v>5.845759171922483E-3</v>
      </c>
      <c r="U33" s="22">
        <v>1987.077</v>
      </c>
      <c r="V33" s="45">
        <v>22</v>
      </c>
      <c r="W33" s="66">
        <v>5.8574899790395469E-3</v>
      </c>
      <c r="X33" s="22">
        <v>2143.6869999999999</v>
      </c>
      <c r="Y33" s="45">
        <v>22</v>
      </c>
      <c r="Z33" s="66">
        <v>5.4056420867139585E-3</v>
      </c>
      <c r="AA33" s="22">
        <v>2571.7249999999999</v>
      </c>
      <c r="AB33" s="97">
        <f t="shared" si="0"/>
        <v>22</v>
      </c>
      <c r="AC33" s="66">
        <v>5.4435648442691751E-3</v>
      </c>
      <c r="AD33" s="22">
        <v>2808.203</v>
      </c>
      <c r="AE33" s="45">
        <f t="shared" si="1"/>
        <v>22</v>
      </c>
      <c r="AF33" s="90">
        <f t="shared" si="2"/>
        <v>5.4771661610230745E-3</v>
      </c>
    </row>
    <row r="34" spans="1:32" s="20" customFormat="1" ht="12" x14ac:dyDescent="0.2">
      <c r="A34" s="21" t="s">
        <v>23</v>
      </c>
      <c r="B34" s="51">
        <v>1274.0540000000001</v>
      </c>
      <c r="C34" s="45">
        <v>1443.54</v>
      </c>
      <c r="D34" s="45">
        <v>1629.4059999999999</v>
      </c>
      <c r="E34" s="45">
        <v>1957.943</v>
      </c>
      <c r="F34" s="45">
        <v>2398.4160000000002</v>
      </c>
      <c r="G34" s="45">
        <v>2558.7379999999998</v>
      </c>
      <c r="H34" s="52">
        <v>2792.8449999999998</v>
      </c>
      <c r="I34" s="22">
        <v>2878.6619999999998</v>
      </c>
      <c r="J34" s="45">
        <v>12</v>
      </c>
      <c r="K34" s="66">
        <v>1.0816020755491531E-2</v>
      </c>
      <c r="L34" s="22">
        <v>2943.252</v>
      </c>
      <c r="M34" s="45">
        <v>13</v>
      </c>
      <c r="N34" s="66">
        <v>1.0623770838309753E-2</v>
      </c>
      <c r="O34" s="22">
        <v>3627.3589999999999</v>
      </c>
      <c r="P34" s="45">
        <v>13</v>
      </c>
      <c r="Q34" s="66">
        <v>1.1657544108398169E-2</v>
      </c>
      <c r="R34" s="22">
        <v>3823.5720000000001</v>
      </c>
      <c r="S34" s="45">
        <v>13</v>
      </c>
      <c r="T34" s="66">
        <v>1.1776041845009438E-2</v>
      </c>
      <c r="U34" s="22">
        <v>3963.491</v>
      </c>
      <c r="V34" s="45">
        <v>13</v>
      </c>
      <c r="W34" s="66">
        <v>1.1683547650399775E-2</v>
      </c>
      <c r="X34" s="22">
        <v>4248.4229999999998</v>
      </c>
      <c r="Y34" s="45">
        <v>13</v>
      </c>
      <c r="Z34" s="66">
        <v>1.0713063134199898E-2</v>
      </c>
      <c r="AA34" s="22">
        <v>5358.1750000000002</v>
      </c>
      <c r="AB34" s="97">
        <f t="shared" si="0"/>
        <v>13</v>
      </c>
      <c r="AC34" s="66">
        <v>1.1341540264505349E-2</v>
      </c>
      <c r="AD34" s="22">
        <v>5725.59</v>
      </c>
      <c r="AE34" s="45">
        <f t="shared" si="1"/>
        <v>13</v>
      </c>
      <c r="AF34" s="90">
        <f t="shared" si="2"/>
        <v>1.1167286624183545E-2</v>
      </c>
    </row>
    <row r="35" spans="1:32" s="20" customFormat="1" ht="12" x14ac:dyDescent="0.2">
      <c r="A35" s="21" t="s">
        <v>24</v>
      </c>
      <c r="B35" s="51">
        <v>138.99100000000001</v>
      </c>
      <c r="C35" s="45">
        <v>156.19200000000001</v>
      </c>
      <c r="D35" s="45">
        <v>177.12899999999999</v>
      </c>
      <c r="E35" s="45">
        <v>204.953</v>
      </c>
      <c r="F35" s="45">
        <v>243.40799999999999</v>
      </c>
      <c r="G35" s="45">
        <v>259.255</v>
      </c>
      <c r="H35" s="52">
        <v>271.779</v>
      </c>
      <c r="I35" s="22">
        <v>281.60899999999998</v>
      </c>
      <c r="J35" s="45">
        <v>32</v>
      </c>
      <c r="K35" s="66">
        <v>1.0580918457718256E-3</v>
      </c>
      <c r="L35" s="22">
        <v>299.93</v>
      </c>
      <c r="M35" s="45">
        <v>32</v>
      </c>
      <c r="N35" s="66">
        <v>1.0826078050857502E-3</v>
      </c>
      <c r="O35" s="22">
        <v>368.44200000000001</v>
      </c>
      <c r="P35" s="45">
        <v>32</v>
      </c>
      <c r="Q35" s="66">
        <v>1.1840925771026353E-3</v>
      </c>
      <c r="R35" s="22">
        <v>401.15100000000001</v>
      </c>
      <c r="S35" s="45">
        <v>32</v>
      </c>
      <c r="T35" s="66">
        <v>1.2354863363805836E-3</v>
      </c>
      <c r="U35" s="22">
        <v>418.11200000000002</v>
      </c>
      <c r="V35" s="45">
        <v>32</v>
      </c>
      <c r="W35" s="66">
        <v>1.2325072707882901E-3</v>
      </c>
      <c r="X35" s="22">
        <v>519.75</v>
      </c>
      <c r="Y35" s="45">
        <v>32</v>
      </c>
      <c r="Z35" s="66">
        <v>1.3106309244631236E-3</v>
      </c>
      <c r="AA35" s="22">
        <v>667.39300000000003</v>
      </c>
      <c r="AB35" s="97">
        <f t="shared" si="0"/>
        <v>32</v>
      </c>
      <c r="AC35" s="66">
        <v>1.412656162055993E-3</v>
      </c>
      <c r="AD35" s="22">
        <v>696.65</v>
      </c>
      <c r="AE35" s="45">
        <f t="shared" si="1"/>
        <v>32</v>
      </c>
      <c r="AF35" s="90">
        <f t="shared" si="2"/>
        <v>1.3587578270077786E-3</v>
      </c>
    </row>
    <row r="36" spans="1:32" s="20" customFormat="1" ht="12" x14ac:dyDescent="0.2">
      <c r="A36" s="21" t="s">
        <v>69</v>
      </c>
      <c r="B36" s="51">
        <v>1554.8920000000001</v>
      </c>
      <c r="C36" s="45">
        <v>1737.5920000000001</v>
      </c>
      <c r="D36" s="45">
        <v>1964.5360000000001</v>
      </c>
      <c r="E36" s="45">
        <v>2288.6280000000002</v>
      </c>
      <c r="F36" s="45">
        <v>2732.288</v>
      </c>
      <c r="G36" s="45">
        <v>2963.9119999999998</v>
      </c>
      <c r="H36" s="52">
        <v>3181.9650000000001</v>
      </c>
      <c r="I36" s="22">
        <v>3394.3739999999998</v>
      </c>
      <c r="J36" s="45">
        <v>11</v>
      </c>
      <c r="K36" s="66">
        <v>1.2753709756790068E-2</v>
      </c>
      <c r="L36" s="22">
        <v>3607.09</v>
      </c>
      <c r="M36" s="45">
        <v>11</v>
      </c>
      <c r="N36" s="66">
        <v>1.3019917272852861E-2</v>
      </c>
      <c r="O36" s="22">
        <v>4512.7460000000001</v>
      </c>
      <c r="P36" s="45">
        <v>11</v>
      </c>
      <c r="Q36" s="66">
        <v>1.4502985655678802E-2</v>
      </c>
      <c r="R36" s="22">
        <v>4833.9939999999997</v>
      </c>
      <c r="S36" s="45">
        <v>11</v>
      </c>
      <c r="T36" s="66">
        <v>1.4887993641161864E-2</v>
      </c>
      <c r="U36" s="22">
        <v>5062.2460000000001</v>
      </c>
      <c r="V36" s="45">
        <v>10</v>
      </c>
      <c r="W36" s="66">
        <v>1.4922449012510854E-2</v>
      </c>
      <c r="X36" s="22">
        <v>5565.6629999999996</v>
      </c>
      <c r="Y36" s="45">
        <v>11</v>
      </c>
      <c r="Z36" s="66">
        <v>1.4034689837306786E-2</v>
      </c>
      <c r="AA36" s="22">
        <v>6115.5609999999997</v>
      </c>
      <c r="AB36" s="97">
        <f t="shared" si="0"/>
        <v>12</v>
      </c>
      <c r="AC36" s="66">
        <v>1.2944691107531254E-2</v>
      </c>
      <c r="AD36" s="22">
        <v>6700.866</v>
      </c>
      <c r="AE36" s="45">
        <f t="shared" si="1"/>
        <v>12</v>
      </c>
      <c r="AF36" s="90">
        <f t="shared" si="2"/>
        <v>1.3069481267825027E-2</v>
      </c>
    </row>
    <row r="37" spans="1:32" s="20" customFormat="1" ht="12" x14ac:dyDescent="0.2">
      <c r="A37" s="21" t="s">
        <v>25</v>
      </c>
      <c r="B37" s="51">
        <v>931.06200000000001</v>
      </c>
      <c r="C37" s="45">
        <v>1069.625</v>
      </c>
      <c r="D37" s="45">
        <v>1305.54</v>
      </c>
      <c r="E37" s="45">
        <v>1755.5630000000001</v>
      </c>
      <c r="F37" s="45">
        <v>2326.1640000000002</v>
      </c>
      <c r="G37" s="45">
        <v>2501.0100000000002</v>
      </c>
      <c r="H37" s="52">
        <v>2730.65</v>
      </c>
      <c r="I37" s="22">
        <v>2839.6329999999998</v>
      </c>
      <c r="J37" s="45">
        <v>13</v>
      </c>
      <c r="K37" s="66">
        <v>1.0669376768088329E-2</v>
      </c>
      <c r="L37" s="22">
        <v>2996.9</v>
      </c>
      <c r="M37" s="45">
        <v>12</v>
      </c>
      <c r="N37" s="66">
        <v>1.0817415167077267E-2</v>
      </c>
      <c r="O37" s="22">
        <v>3979.4520000000002</v>
      </c>
      <c r="P37" s="45">
        <v>12</v>
      </c>
      <c r="Q37" s="66">
        <v>1.2789094549851094E-2</v>
      </c>
      <c r="R37" s="22">
        <v>4209.0159999999996</v>
      </c>
      <c r="S37" s="45">
        <v>12</v>
      </c>
      <c r="T37" s="66">
        <v>1.2963152921486568E-2</v>
      </c>
      <c r="U37" s="22">
        <v>4380.8360000000002</v>
      </c>
      <c r="V37" s="45">
        <v>12</v>
      </c>
      <c r="W37" s="66">
        <v>1.2913793964610175E-2</v>
      </c>
      <c r="X37" s="22">
        <v>5527.7380000000003</v>
      </c>
      <c r="Y37" s="45">
        <v>12</v>
      </c>
      <c r="Z37" s="66">
        <v>1.393905601756602E-2</v>
      </c>
      <c r="AA37" s="22">
        <v>6915.2209999999995</v>
      </c>
      <c r="AB37" s="97">
        <f t="shared" si="0"/>
        <v>11</v>
      </c>
      <c r="AC37" s="66">
        <v>1.4637297001360525E-2</v>
      </c>
      <c r="AD37" s="22">
        <v>7584.8639999999996</v>
      </c>
      <c r="AE37" s="45">
        <f t="shared" si="1"/>
        <v>11</v>
      </c>
      <c r="AF37" s="90">
        <f t="shared" si="2"/>
        <v>1.4793645771606297E-2</v>
      </c>
    </row>
    <row r="38" spans="1:32" s="20" customFormat="1" ht="12" x14ac:dyDescent="0.2">
      <c r="A38" s="21" t="s">
        <v>26</v>
      </c>
      <c r="B38" s="51">
        <v>314.24299999999999</v>
      </c>
      <c r="C38" s="45">
        <v>379.10300000000001</v>
      </c>
      <c r="D38" s="45">
        <v>447.94900000000001</v>
      </c>
      <c r="E38" s="45">
        <v>523.00400000000002</v>
      </c>
      <c r="F38" s="45">
        <v>602.63099999999997</v>
      </c>
      <c r="G38" s="45">
        <v>622.68899999999996</v>
      </c>
      <c r="H38" s="52">
        <v>750.03700000000003</v>
      </c>
      <c r="I38" s="22">
        <v>773.63199999999995</v>
      </c>
      <c r="J38" s="45">
        <v>29</v>
      </c>
      <c r="K38" s="66">
        <v>2.9067739696818956E-3</v>
      </c>
      <c r="L38" s="22">
        <v>800.30899999999997</v>
      </c>
      <c r="M38" s="45">
        <v>29</v>
      </c>
      <c r="N38" s="66">
        <v>2.8887432730316125E-3</v>
      </c>
      <c r="O38" s="22">
        <v>998.53499999999997</v>
      </c>
      <c r="P38" s="45">
        <v>29</v>
      </c>
      <c r="Q38" s="66">
        <v>3.2090746480509277E-3</v>
      </c>
      <c r="R38" s="22">
        <v>1076.0989999999999</v>
      </c>
      <c r="S38" s="45">
        <v>29</v>
      </c>
      <c r="T38" s="66">
        <v>3.3142273385653024E-3</v>
      </c>
      <c r="U38" s="22">
        <v>1121.684</v>
      </c>
      <c r="V38" s="45">
        <v>29</v>
      </c>
      <c r="W38" s="66">
        <v>3.3064912882837427E-3</v>
      </c>
      <c r="X38" s="22">
        <v>1270.0409999999999</v>
      </c>
      <c r="Y38" s="45">
        <v>29</v>
      </c>
      <c r="Z38" s="66">
        <v>3.2026070417240406E-3</v>
      </c>
      <c r="AA38" s="22">
        <v>1630.769</v>
      </c>
      <c r="AB38" s="97">
        <f t="shared" si="0"/>
        <v>27</v>
      </c>
      <c r="AC38" s="66">
        <v>3.4518130647757609E-3</v>
      </c>
      <c r="AD38" s="22">
        <v>1746.7940000000001</v>
      </c>
      <c r="AE38" s="45">
        <f t="shared" si="1"/>
        <v>27</v>
      </c>
      <c r="AF38" s="90">
        <f t="shared" si="2"/>
        <v>3.4069762716862494E-3</v>
      </c>
    </row>
    <row r="39" spans="1:32" s="2" customFormat="1" x14ac:dyDescent="0.2">
      <c r="A39" s="120" t="s">
        <v>45</v>
      </c>
      <c r="B39" s="121">
        <f t="shared" ref="B39:I39" si="3">SUM(B7:B38)</f>
        <v>135304.12900000002</v>
      </c>
      <c r="C39" s="122">
        <f t="shared" si="3"/>
        <v>156576.47100000002</v>
      </c>
      <c r="D39" s="122">
        <f t="shared" si="3"/>
        <v>178670.98999999996</v>
      </c>
      <c r="E39" s="122">
        <f t="shared" si="3"/>
        <v>201033.53800000006</v>
      </c>
      <c r="F39" s="122">
        <f t="shared" si="3"/>
        <v>237560.41800000003</v>
      </c>
      <c r="G39" s="122">
        <f t="shared" si="3"/>
        <v>250100.64600000004</v>
      </c>
      <c r="H39" s="123">
        <f t="shared" si="3"/>
        <v>266072.46600000007</v>
      </c>
      <c r="I39" s="124">
        <f t="shared" si="3"/>
        <v>266147.973</v>
      </c>
      <c r="J39" s="122"/>
      <c r="K39" s="125">
        <f>SUM(K7:K38)</f>
        <v>0.99999999999999978</v>
      </c>
      <c r="L39" s="124">
        <f>SUM(L7:L38)</f>
        <v>277044.00300000003</v>
      </c>
      <c r="M39" s="122"/>
      <c r="N39" s="125">
        <f>SUM(N7:N38)</f>
        <v>0.99999999999999967</v>
      </c>
      <c r="O39" s="124">
        <f>SUM(O7:O38)</f>
        <v>311159.7919999999</v>
      </c>
      <c r="P39" s="122"/>
      <c r="Q39" s="125">
        <f>SUM(Q7:Q38)</f>
        <v>1</v>
      </c>
      <c r="R39" s="124">
        <f>SUM(R7:R38)</f>
        <v>324690.76200000005</v>
      </c>
      <c r="S39" s="122"/>
      <c r="T39" s="125">
        <f>SUM(T7:T38)</f>
        <v>1.0000000000000002</v>
      </c>
      <c r="U39" s="124">
        <f>SUM(U7:U38)</f>
        <v>339236.94400000013</v>
      </c>
      <c r="V39" s="122"/>
      <c r="W39" s="125">
        <f>SUM(W7:W38)</f>
        <v>0.99999999999999989</v>
      </c>
      <c r="X39" s="124">
        <f>SUM(X7:X38)</f>
        <v>396564.73100000003</v>
      </c>
      <c r="Y39" s="122"/>
      <c r="Z39" s="125">
        <f>SUM(Z7:Z38)</f>
        <v>1.0000000000000002</v>
      </c>
      <c r="AA39" s="124">
        <f>SUM(AA7:AA38)</f>
        <v>472438.0239999998</v>
      </c>
      <c r="AB39" s="126"/>
      <c r="AC39" s="125">
        <f>SUM(AC7:AC38)</f>
        <v>1</v>
      </c>
      <c r="AD39" s="124">
        <f>SUM(AD7:AD38)</f>
        <v>512710.93800000008</v>
      </c>
      <c r="AE39" s="126"/>
      <c r="AF39" s="127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  <c r="X41" s="78"/>
      <c r="AA41" s="78"/>
      <c r="AD41" s="78"/>
      <c r="AE41" s="78"/>
      <c r="AF41" s="78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425781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425781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64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1693.057</v>
      </c>
      <c r="C7" s="45">
        <v>1616.95</v>
      </c>
      <c r="D7" s="45">
        <v>1543.2260000000001</v>
      </c>
      <c r="E7" s="45">
        <v>1800.7909999999999</v>
      </c>
      <c r="F7" s="45">
        <v>2119.3580000000002</v>
      </c>
      <c r="G7" s="45">
        <v>2286.2370000000001</v>
      </c>
      <c r="H7" s="52">
        <v>2370.011</v>
      </c>
      <c r="I7" s="22">
        <v>2756.0970000000002</v>
      </c>
      <c r="J7" s="45">
        <v>26</v>
      </c>
      <c r="K7" s="66">
        <v>6.6787564058190998E-3</v>
      </c>
      <c r="L7" s="22">
        <v>2805.6010000000001</v>
      </c>
      <c r="M7" s="45">
        <v>26</v>
      </c>
      <c r="N7" s="66">
        <v>6.5384436133572458E-3</v>
      </c>
      <c r="O7" s="22">
        <v>3294.4470000000001</v>
      </c>
      <c r="P7" s="45">
        <v>26</v>
      </c>
      <c r="Q7" s="66">
        <v>6.735692435333205E-3</v>
      </c>
      <c r="R7" s="22">
        <v>3759.98</v>
      </c>
      <c r="S7" s="45">
        <v>26</v>
      </c>
      <c r="T7" s="66">
        <v>6.6285812103139682E-3</v>
      </c>
      <c r="U7" s="22">
        <v>4255.192</v>
      </c>
      <c r="V7" s="45">
        <v>26</v>
      </c>
      <c r="W7" s="66">
        <v>6.9076473587251766E-3</v>
      </c>
      <c r="X7" s="22">
        <v>4606.357</v>
      </c>
      <c r="Y7" s="45">
        <v>26</v>
      </c>
      <c r="Z7" s="66">
        <v>6.5128219622256475E-3</v>
      </c>
      <c r="AA7" s="22">
        <v>5543.2269999999999</v>
      </c>
      <c r="AB7" s="97">
        <f>_xlfn.RANK.EQ(AA7,$AA$7:$AA$38)</f>
        <v>25</v>
      </c>
      <c r="AC7" s="66">
        <v>6.9825143636644662E-3</v>
      </c>
      <c r="AD7" s="22">
        <v>6172.66</v>
      </c>
      <c r="AE7" s="45">
        <f>_xlfn.RANK.EQ(AD7,$AD$7:$AD$38)</f>
        <v>25</v>
      </c>
      <c r="AF7" s="90">
        <f>AD7/$AD$39</f>
        <v>7.3488192790550719E-3</v>
      </c>
    </row>
    <row r="8" spans="1:32" s="20" customFormat="1" ht="12" x14ac:dyDescent="0.2">
      <c r="A8" s="21" t="s">
        <v>68</v>
      </c>
      <c r="B8" s="51">
        <v>4217.2520000000004</v>
      </c>
      <c r="C8" s="45">
        <v>5070.567</v>
      </c>
      <c r="D8" s="45">
        <v>4880.4939999999997</v>
      </c>
      <c r="E8" s="45">
        <v>5646.8919999999998</v>
      </c>
      <c r="F8" s="45">
        <v>6468.152</v>
      </c>
      <c r="G8" s="45">
        <v>7717.1790000000001</v>
      </c>
      <c r="H8" s="52">
        <v>7929.3729999999996</v>
      </c>
      <c r="I8" s="22">
        <v>8820.5679999999993</v>
      </c>
      <c r="J8" s="45">
        <v>7</v>
      </c>
      <c r="K8" s="66">
        <v>2.1374583344839809E-2</v>
      </c>
      <c r="L8" s="22">
        <v>8820.4249999999993</v>
      </c>
      <c r="M8" s="45">
        <v>8</v>
      </c>
      <c r="N8" s="66">
        <v>2.0555970541907626E-2</v>
      </c>
      <c r="O8" s="22">
        <v>9830.5069999999996</v>
      </c>
      <c r="P8" s="45">
        <v>10</v>
      </c>
      <c r="Q8" s="66">
        <v>2.0099055057006567E-2</v>
      </c>
      <c r="R8" s="22">
        <v>10920.272999999999</v>
      </c>
      <c r="S8" s="45">
        <v>11</v>
      </c>
      <c r="T8" s="66">
        <v>1.9251675918302475E-2</v>
      </c>
      <c r="U8" s="22">
        <v>11828.944</v>
      </c>
      <c r="V8" s="45">
        <v>11</v>
      </c>
      <c r="W8" s="66">
        <v>1.9202464607497857E-2</v>
      </c>
      <c r="X8" s="22">
        <v>13606.798000000001</v>
      </c>
      <c r="Y8" s="45">
        <v>11</v>
      </c>
      <c r="Z8" s="66">
        <v>1.9238337985954632E-2</v>
      </c>
      <c r="AA8" s="22">
        <v>15852.971</v>
      </c>
      <c r="AB8" s="97">
        <f t="shared" ref="AB8:AB38" si="0">_xlfn.RANK.EQ(AA8,$AA$7:$AA$38)</f>
        <v>9</v>
      </c>
      <c r="AC8" s="66">
        <v>1.9969161954626113E-2</v>
      </c>
      <c r="AD8" s="22">
        <v>16785.436000000002</v>
      </c>
      <c r="AE8" s="45">
        <f t="shared" ref="AE8:AE38" si="1">_xlfn.RANK.EQ(AD8,$AD$7:$AD$38)</f>
        <v>10</v>
      </c>
      <c r="AF8" s="90">
        <f t="shared" ref="AF8:AF38" si="2">AD8/$AD$39</f>
        <v>1.9983789109418802E-2</v>
      </c>
    </row>
    <row r="9" spans="1:32" s="20" customFormat="1" ht="12" x14ac:dyDescent="0.2">
      <c r="A9" s="21" t="s">
        <v>1</v>
      </c>
      <c r="B9" s="51">
        <v>643.68799999999999</v>
      </c>
      <c r="C9" s="45">
        <v>874.58199999999999</v>
      </c>
      <c r="D9" s="45">
        <v>843.62300000000005</v>
      </c>
      <c r="E9" s="45">
        <v>1060.7650000000001</v>
      </c>
      <c r="F9" s="45">
        <v>1399.1010000000001</v>
      </c>
      <c r="G9" s="45">
        <v>1731.4069999999999</v>
      </c>
      <c r="H9" s="52">
        <v>1860.1969999999999</v>
      </c>
      <c r="I9" s="22">
        <v>2157.2959999999998</v>
      </c>
      <c r="J9" s="45">
        <v>27</v>
      </c>
      <c r="K9" s="66">
        <v>5.2277022467815603E-3</v>
      </c>
      <c r="L9" s="22">
        <v>2126.413</v>
      </c>
      <c r="M9" s="45">
        <v>28</v>
      </c>
      <c r="N9" s="66">
        <v>4.9555982832946736E-3</v>
      </c>
      <c r="O9" s="22">
        <v>2476.2489999999998</v>
      </c>
      <c r="P9" s="45">
        <v>28</v>
      </c>
      <c r="Q9" s="66">
        <v>5.0628380597112083E-3</v>
      </c>
      <c r="R9" s="22">
        <v>2578.4360000000001</v>
      </c>
      <c r="S9" s="45">
        <v>30</v>
      </c>
      <c r="T9" s="66">
        <v>4.5456019504351375E-3</v>
      </c>
      <c r="U9" s="22">
        <v>2934.232</v>
      </c>
      <c r="V9" s="45">
        <v>29</v>
      </c>
      <c r="W9" s="66">
        <v>4.7632727088899613E-3</v>
      </c>
      <c r="X9" s="22">
        <v>3481.59</v>
      </c>
      <c r="Y9" s="45">
        <v>28</v>
      </c>
      <c r="Z9" s="66">
        <v>4.9225398325542704E-3</v>
      </c>
      <c r="AA9" s="22">
        <v>4116.5119999999997</v>
      </c>
      <c r="AB9" s="97">
        <f t="shared" si="0"/>
        <v>28</v>
      </c>
      <c r="AC9" s="66">
        <v>5.1853557807026735E-3</v>
      </c>
      <c r="AD9" s="22">
        <v>4616.88</v>
      </c>
      <c r="AE9" s="45">
        <f t="shared" si="1"/>
        <v>27</v>
      </c>
      <c r="AF9" s="90">
        <f t="shared" si="2"/>
        <v>5.4965957550041277E-3</v>
      </c>
    </row>
    <row r="10" spans="1:32" s="20" customFormat="1" ht="12" x14ac:dyDescent="0.2">
      <c r="A10" s="21" t="s">
        <v>2</v>
      </c>
      <c r="B10" s="51">
        <v>592.56299999999999</v>
      </c>
      <c r="C10" s="45">
        <v>824.29</v>
      </c>
      <c r="D10" s="45">
        <v>744.05899999999997</v>
      </c>
      <c r="E10" s="45">
        <v>865.077</v>
      </c>
      <c r="F10" s="45">
        <v>1076.4670000000001</v>
      </c>
      <c r="G10" s="45">
        <v>1408.347</v>
      </c>
      <c r="H10" s="52">
        <v>1416.4860000000001</v>
      </c>
      <c r="I10" s="22">
        <v>1600.5609999999999</v>
      </c>
      <c r="J10" s="45">
        <v>30</v>
      </c>
      <c r="K10" s="66">
        <v>3.8785851991617942E-3</v>
      </c>
      <c r="L10" s="22">
        <v>1769.9359999999999</v>
      </c>
      <c r="M10" s="45">
        <v>30</v>
      </c>
      <c r="N10" s="66">
        <v>4.1248298440337986E-3</v>
      </c>
      <c r="O10" s="22">
        <v>2285.5169999999998</v>
      </c>
      <c r="P10" s="45">
        <v>30</v>
      </c>
      <c r="Q10" s="66">
        <v>4.6728751647015232E-3</v>
      </c>
      <c r="R10" s="22">
        <v>2649.9250000000002</v>
      </c>
      <c r="S10" s="45">
        <v>29</v>
      </c>
      <c r="T10" s="66">
        <v>4.6716320469101548E-3</v>
      </c>
      <c r="U10" s="22">
        <v>3015.91</v>
      </c>
      <c r="V10" s="45">
        <v>28</v>
      </c>
      <c r="W10" s="66">
        <v>4.8958643336547087E-3</v>
      </c>
      <c r="X10" s="22">
        <v>3236.0619999999999</v>
      </c>
      <c r="Y10" s="45">
        <v>29</v>
      </c>
      <c r="Z10" s="66">
        <v>4.5753934540296928E-3</v>
      </c>
      <c r="AA10" s="22">
        <v>3295.0349999999999</v>
      </c>
      <c r="AB10" s="97">
        <f t="shared" si="0"/>
        <v>30</v>
      </c>
      <c r="AC10" s="66">
        <v>4.1505839858763036E-3</v>
      </c>
      <c r="AD10" s="22">
        <v>3397.049</v>
      </c>
      <c r="AE10" s="45">
        <f t="shared" si="1"/>
        <v>30</v>
      </c>
      <c r="AF10" s="90">
        <f t="shared" si="2"/>
        <v>4.0443340768963063E-3</v>
      </c>
    </row>
    <row r="11" spans="1:32" s="20" customFormat="1" ht="12" x14ac:dyDescent="0.2">
      <c r="A11" s="21" t="s">
        <v>3</v>
      </c>
      <c r="B11" s="51">
        <v>3275.7289999999998</v>
      </c>
      <c r="C11" s="45">
        <v>3910.5529999999999</v>
      </c>
      <c r="D11" s="45">
        <v>3464.3780000000002</v>
      </c>
      <c r="E11" s="45">
        <v>3868.3270000000002</v>
      </c>
      <c r="F11" s="45">
        <v>4329.5379999999996</v>
      </c>
      <c r="G11" s="45">
        <v>5544.0529999999999</v>
      </c>
      <c r="H11" s="52">
        <v>6104.6490000000003</v>
      </c>
      <c r="I11" s="22">
        <v>8057.0020000000004</v>
      </c>
      <c r="J11" s="45">
        <v>11</v>
      </c>
      <c r="K11" s="66">
        <v>1.9524259748186404E-2</v>
      </c>
      <c r="L11" s="22">
        <v>8529.375</v>
      </c>
      <c r="M11" s="45">
        <v>10</v>
      </c>
      <c r="N11" s="66">
        <v>1.9877679504205679E-2</v>
      </c>
      <c r="O11" s="22">
        <v>10191.835999999999</v>
      </c>
      <c r="P11" s="45">
        <v>9</v>
      </c>
      <c r="Q11" s="66">
        <v>2.0837813644401206E-2</v>
      </c>
      <c r="R11" s="22">
        <v>11363.294</v>
      </c>
      <c r="S11" s="45">
        <v>9</v>
      </c>
      <c r="T11" s="66">
        <v>2.0032690890822148E-2</v>
      </c>
      <c r="U11" s="22">
        <v>11996.021000000001</v>
      </c>
      <c r="V11" s="45">
        <v>10</v>
      </c>
      <c r="W11" s="66">
        <v>1.9473688326134699E-2</v>
      </c>
      <c r="X11" s="22">
        <v>13722.544</v>
      </c>
      <c r="Y11" s="45">
        <v>10</v>
      </c>
      <c r="Z11" s="66">
        <v>1.9401988586817694E-2</v>
      </c>
      <c r="AA11" s="22">
        <v>14792.141</v>
      </c>
      <c r="AB11" s="97">
        <f t="shared" si="0"/>
        <v>12</v>
      </c>
      <c r="AC11" s="66">
        <v>1.8632889651073296E-2</v>
      </c>
      <c r="AD11" s="22">
        <v>15590.48</v>
      </c>
      <c r="AE11" s="45">
        <f t="shared" si="1"/>
        <v>12</v>
      </c>
      <c r="AF11" s="90">
        <f t="shared" si="2"/>
        <v>1.8561142196998136E-2</v>
      </c>
    </row>
    <row r="12" spans="1:32" s="20" customFormat="1" ht="12" x14ac:dyDescent="0.2">
      <c r="A12" s="21" t="s">
        <v>4</v>
      </c>
      <c r="B12" s="51">
        <v>634.42899999999997</v>
      </c>
      <c r="C12" s="45">
        <v>776.39400000000001</v>
      </c>
      <c r="D12" s="45">
        <v>740.80100000000004</v>
      </c>
      <c r="E12" s="45">
        <v>855.57</v>
      </c>
      <c r="F12" s="45">
        <v>1006.303</v>
      </c>
      <c r="G12" s="45">
        <v>1104.768</v>
      </c>
      <c r="H12" s="52">
        <v>1209.9449999999999</v>
      </c>
      <c r="I12" s="22">
        <v>1548.202</v>
      </c>
      <c r="J12" s="45">
        <v>31</v>
      </c>
      <c r="K12" s="66">
        <v>3.7517054098610975E-3</v>
      </c>
      <c r="L12" s="22">
        <v>1582.069</v>
      </c>
      <c r="M12" s="45">
        <v>31</v>
      </c>
      <c r="N12" s="66">
        <v>3.6870064378151002E-3</v>
      </c>
      <c r="O12" s="22">
        <v>2032.0260000000001</v>
      </c>
      <c r="P12" s="45">
        <v>31</v>
      </c>
      <c r="Q12" s="66">
        <v>4.1545977690945974E-3</v>
      </c>
      <c r="R12" s="22">
        <v>2203.7550000000001</v>
      </c>
      <c r="S12" s="45">
        <v>31</v>
      </c>
      <c r="T12" s="66">
        <v>3.8850656080977718E-3</v>
      </c>
      <c r="U12" s="22">
        <v>2278.3539999999998</v>
      </c>
      <c r="V12" s="45">
        <v>31</v>
      </c>
      <c r="W12" s="66">
        <v>3.6985560205840162E-3</v>
      </c>
      <c r="X12" s="22">
        <v>2702.047</v>
      </c>
      <c r="Y12" s="45">
        <v>31</v>
      </c>
      <c r="Z12" s="66">
        <v>3.8203619573050729E-3</v>
      </c>
      <c r="AA12" s="22">
        <v>2938.0590000000002</v>
      </c>
      <c r="AB12" s="97">
        <f t="shared" si="0"/>
        <v>31</v>
      </c>
      <c r="AC12" s="66">
        <v>3.7009199097914735E-3</v>
      </c>
      <c r="AD12" s="22">
        <v>3177.4569999999999</v>
      </c>
      <c r="AE12" s="45">
        <f t="shared" si="1"/>
        <v>31</v>
      </c>
      <c r="AF12" s="90">
        <f t="shared" si="2"/>
        <v>3.7829002828551209E-3</v>
      </c>
    </row>
    <row r="13" spans="1:32" s="20" customFormat="1" ht="12" x14ac:dyDescent="0.2">
      <c r="A13" s="21" t="s">
        <v>5</v>
      </c>
      <c r="B13" s="51">
        <v>1789.751</v>
      </c>
      <c r="C13" s="45">
        <v>2013.8320000000001</v>
      </c>
      <c r="D13" s="45">
        <v>2071.2820000000002</v>
      </c>
      <c r="E13" s="45">
        <v>2525.3049999999998</v>
      </c>
      <c r="F13" s="45">
        <v>2594.0549999999998</v>
      </c>
      <c r="G13" s="45">
        <v>3490.8690000000001</v>
      </c>
      <c r="H13" s="52">
        <v>3850.6970000000001</v>
      </c>
      <c r="I13" s="22">
        <v>4411.4920000000002</v>
      </c>
      <c r="J13" s="45">
        <v>18</v>
      </c>
      <c r="K13" s="66">
        <v>1.0690218977858802E-2</v>
      </c>
      <c r="L13" s="22">
        <v>4964.6260000000002</v>
      </c>
      <c r="M13" s="45">
        <v>17</v>
      </c>
      <c r="N13" s="66">
        <v>1.1570044052025691E-2</v>
      </c>
      <c r="O13" s="22">
        <v>6377.893</v>
      </c>
      <c r="P13" s="45">
        <v>16</v>
      </c>
      <c r="Q13" s="66">
        <v>1.3039980802078344E-2</v>
      </c>
      <c r="R13" s="22">
        <v>7271.51</v>
      </c>
      <c r="S13" s="45">
        <v>16</v>
      </c>
      <c r="T13" s="66">
        <v>1.2819162484005267E-2</v>
      </c>
      <c r="U13" s="22">
        <v>7881.2020000000002</v>
      </c>
      <c r="V13" s="45">
        <v>16</v>
      </c>
      <c r="W13" s="66">
        <v>1.2793914864212845E-2</v>
      </c>
      <c r="X13" s="22">
        <v>7964.4430000000002</v>
      </c>
      <c r="Y13" s="45">
        <v>17</v>
      </c>
      <c r="Z13" s="66">
        <v>1.1260742336578412E-2</v>
      </c>
      <c r="AA13" s="22">
        <v>8375.4120000000003</v>
      </c>
      <c r="AB13" s="97">
        <f t="shared" si="0"/>
        <v>18</v>
      </c>
      <c r="AC13" s="66">
        <v>1.0550070309516053E-2</v>
      </c>
      <c r="AD13" s="22">
        <v>8380.8009999999995</v>
      </c>
      <c r="AE13" s="45">
        <f t="shared" si="1"/>
        <v>19</v>
      </c>
      <c r="AF13" s="90">
        <f t="shared" si="2"/>
        <v>9.9777068496764796E-3</v>
      </c>
    </row>
    <row r="14" spans="1:32" s="20" customFormat="1" ht="12" x14ac:dyDescent="0.2">
      <c r="A14" s="21" t="s">
        <v>6</v>
      </c>
      <c r="B14" s="51">
        <v>3749.0410000000002</v>
      </c>
      <c r="C14" s="45">
        <v>4652.1940000000004</v>
      </c>
      <c r="D14" s="45">
        <v>4044.8119999999999</v>
      </c>
      <c r="E14" s="45">
        <v>4633.3900000000003</v>
      </c>
      <c r="F14" s="45">
        <v>5070.1639999999998</v>
      </c>
      <c r="G14" s="45">
        <v>6315.4970000000003</v>
      </c>
      <c r="H14" s="52">
        <v>6807.35</v>
      </c>
      <c r="I14" s="22">
        <v>8052.924</v>
      </c>
      <c r="J14" s="45">
        <v>12</v>
      </c>
      <c r="K14" s="66">
        <v>1.9514377669064029E-2</v>
      </c>
      <c r="L14" s="22">
        <v>8331.3639999999996</v>
      </c>
      <c r="M14" s="45">
        <v>11</v>
      </c>
      <c r="N14" s="66">
        <v>1.9416215540397394E-2</v>
      </c>
      <c r="O14" s="22">
        <v>9580.9719999999998</v>
      </c>
      <c r="P14" s="45">
        <v>12</v>
      </c>
      <c r="Q14" s="66">
        <v>1.958886593821034E-2</v>
      </c>
      <c r="R14" s="22">
        <v>11358.263000000001</v>
      </c>
      <c r="S14" s="45">
        <v>10</v>
      </c>
      <c r="T14" s="66">
        <v>2.0023821590435153E-2</v>
      </c>
      <c r="U14" s="22">
        <v>12735.571</v>
      </c>
      <c r="V14" s="45">
        <v>8</v>
      </c>
      <c r="W14" s="66">
        <v>2.0674233590401318E-2</v>
      </c>
      <c r="X14" s="22">
        <v>14480.074000000001</v>
      </c>
      <c r="Y14" s="45">
        <v>9</v>
      </c>
      <c r="Z14" s="66">
        <v>2.047304278887906E-2</v>
      </c>
      <c r="AA14" s="22">
        <v>16232.913</v>
      </c>
      <c r="AB14" s="97">
        <f t="shared" si="0"/>
        <v>8</v>
      </c>
      <c r="AC14" s="66">
        <v>2.0447755104854203E-2</v>
      </c>
      <c r="AD14" s="22">
        <v>17877.136999999999</v>
      </c>
      <c r="AE14" s="45">
        <f t="shared" si="1"/>
        <v>8</v>
      </c>
      <c r="AF14" s="90">
        <f t="shared" si="2"/>
        <v>2.128350646883333E-2</v>
      </c>
    </row>
    <row r="15" spans="1:32" s="20" customFormat="1" ht="12" x14ac:dyDescent="0.2">
      <c r="A15" s="21" t="s">
        <v>44</v>
      </c>
      <c r="B15" s="51">
        <v>87502.346000000005</v>
      </c>
      <c r="C15" s="45">
        <v>105137.88499999999</v>
      </c>
      <c r="D15" s="45">
        <v>95444.788</v>
      </c>
      <c r="E15" s="45">
        <v>104777.36500000001</v>
      </c>
      <c r="F15" s="45">
        <v>110061.535</v>
      </c>
      <c r="G15" s="45">
        <v>136116.92600000001</v>
      </c>
      <c r="H15" s="52">
        <v>150708.856</v>
      </c>
      <c r="I15" s="22">
        <v>182508.04699999999</v>
      </c>
      <c r="J15" s="45">
        <v>1</v>
      </c>
      <c r="K15" s="66">
        <v>0.44226556177623039</v>
      </c>
      <c r="L15" s="22">
        <v>187377.95</v>
      </c>
      <c r="M15" s="45">
        <v>1</v>
      </c>
      <c r="N15" s="66">
        <v>0.43668367685265058</v>
      </c>
      <c r="O15" s="22">
        <v>206710.52499999999</v>
      </c>
      <c r="P15" s="45">
        <v>1</v>
      </c>
      <c r="Q15" s="66">
        <v>0.42263193778690483</v>
      </c>
      <c r="R15" s="22">
        <v>246155.87599999999</v>
      </c>
      <c r="S15" s="45">
        <v>1</v>
      </c>
      <c r="T15" s="66">
        <v>0.43395555680135933</v>
      </c>
      <c r="U15" s="22">
        <v>267316.62400000001</v>
      </c>
      <c r="V15" s="45">
        <v>1</v>
      </c>
      <c r="W15" s="66">
        <v>0.43394727469804684</v>
      </c>
      <c r="X15" s="22">
        <v>310075.66600000003</v>
      </c>
      <c r="Y15" s="45">
        <v>1</v>
      </c>
      <c r="Z15" s="66">
        <v>0.43840883532833969</v>
      </c>
      <c r="AA15" s="22">
        <v>350900.48499999999</v>
      </c>
      <c r="AB15" s="97">
        <f t="shared" si="0"/>
        <v>1</v>
      </c>
      <c r="AC15" s="66">
        <v>0.44201106624883441</v>
      </c>
      <c r="AD15" s="22">
        <v>363567.44799999997</v>
      </c>
      <c r="AE15" s="45">
        <f t="shared" si="1"/>
        <v>1</v>
      </c>
      <c r="AF15" s="90">
        <f t="shared" si="2"/>
        <v>0.43284280538685949</v>
      </c>
    </row>
    <row r="16" spans="1:32" s="20" customFormat="1" ht="12" x14ac:dyDescent="0.2">
      <c r="A16" s="21" t="s">
        <v>7</v>
      </c>
      <c r="B16" s="51">
        <v>1353.249</v>
      </c>
      <c r="C16" s="45">
        <v>1631.45</v>
      </c>
      <c r="D16" s="45">
        <v>1656.7439999999999</v>
      </c>
      <c r="E16" s="45">
        <v>1674.002</v>
      </c>
      <c r="F16" s="45">
        <v>1808.8140000000001</v>
      </c>
      <c r="G16" s="45">
        <v>2392.0230000000001</v>
      </c>
      <c r="H16" s="52">
        <v>2660.9319999999998</v>
      </c>
      <c r="I16" s="22">
        <v>2888.5509999999999</v>
      </c>
      <c r="J16" s="45">
        <v>25</v>
      </c>
      <c r="K16" s="66">
        <v>6.999727692742732E-3</v>
      </c>
      <c r="L16" s="22">
        <v>3283.884</v>
      </c>
      <c r="M16" s="45">
        <v>25</v>
      </c>
      <c r="N16" s="66">
        <v>7.6530805224285436E-3</v>
      </c>
      <c r="O16" s="22">
        <v>3734.15</v>
      </c>
      <c r="P16" s="45">
        <v>25</v>
      </c>
      <c r="Q16" s="66">
        <v>7.6346913176625654E-3</v>
      </c>
      <c r="R16" s="22">
        <v>4241.6499999999996</v>
      </c>
      <c r="S16" s="45">
        <v>25</v>
      </c>
      <c r="T16" s="66">
        <v>7.4777316610003886E-3</v>
      </c>
      <c r="U16" s="22">
        <v>4428.8190000000004</v>
      </c>
      <c r="V16" s="45">
        <v>25</v>
      </c>
      <c r="W16" s="66">
        <v>7.1895039912704016E-3</v>
      </c>
      <c r="X16" s="22">
        <v>4954.6880000000001</v>
      </c>
      <c r="Y16" s="45">
        <v>25</v>
      </c>
      <c r="Z16" s="66">
        <v>7.0053191323155954E-3</v>
      </c>
      <c r="AA16" s="22">
        <v>5301.7790000000005</v>
      </c>
      <c r="AB16" s="97">
        <f t="shared" si="0"/>
        <v>26</v>
      </c>
      <c r="AC16" s="66">
        <v>6.6783748925444758E-3</v>
      </c>
      <c r="AD16" s="22">
        <v>5705.2160000000003</v>
      </c>
      <c r="AE16" s="45">
        <f t="shared" si="1"/>
        <v>26</v>
      </c>
      <c r="AF16" s="90">
        <f t="shared" si="2"/>
        <v>6.792306936065402E-3</v>
      </c>
    </row>
    <row r="17" spans="1:32" s="20" customFormat="1" ht="12" x14ac:dyDescent="0.2">
      <c r="A17" s="21" t="s">
        <v>51</v>
      </c>
      <c r="B17" s="51">
        <v>4510.6540000000005</v>
      </c>
      <c r="C17" s="45">
        <v>5628.2179999999998</v>
      </c>
      <c r="D17" s="45">
        <v>6020.3869999999997</v>
      </c>
      <c r="E17" s="45">
        <v>7142.4229999999998</v>
      </c>
      <c r="F17" s="45">
        <v>8262.5689999999995</v>
      </c>
      <c r="G17" s="45">
        <v>10372.763000000001</v>
      </c>
      <c r="H17" s="52">
        <v>10619.343999999999</v>
      </c>
      <c r="I17" s="22">
        <v>12546.518</v>
      </c>
      <c r="J17" s="45">
        <v>5</v>
      </c>
      <c r="K17" s="66">
        <v>3.0403551639592016E-2</v>
      </c>
      <c r="L17" s="22">
        <v>12643.903</v>
      </c>
      <c r="M17" s="45">
        <v>5</v>
      </c>
      <c r="N17" s="66">
        <v>2.9466573050928667E-2</v>
      </c>
      <c r="O17" s="22">
        <v>14785.268</v>
      </c>
      <c r="P17" s="45">
        <v>6</v>
      </c>
      <c r="Q17" s="66">
        <v>3.0229358014250675E-2</v>
      </c>
      <c r="R17" s="22">
        <v>16292.576999999999</v>
      </c>
      <c r="S17" s="45">
        <v>6</v>
      </c>
      <c r="T17" s="66">
        <v>2.8722671335962829E-2</v>
      </c>
      <c r="U17" s="22">
        <v>17805.807000000001</v>
      </c>
      <c r="V17" s="45">
        <v>6</v>
      </c>
      <c r="W17" s="66">
        <v>2.8904979068751838E-2</v>
      </c>
      <c r="X17" s="22">
        <v>20386.143</v>
      </c>
      <c r="Y17" s="45">
        <v>5</v>
      </c>
      <c r="Z17" s="66">
        <v>2.88234975828996E-2</v>
      </c>
      <c r="AA17" s="22">
        <v>23718.804</v>
      </c>
      <c r="AB17" s="97">
        <f t="shared" si="0"/>
        <v>5</v>
      </c>
      <c r="AC17" s="66">
        <v>2.9877342136438251E-2</v>
      </c>
      <c r="AD17" s="22">
        <v>25090.955999999998</v>
      </c>
      <c r="AE17" s="45">
        <f t="shared" si="1"/>
        <v>5</v>
      </c>
      <c r="AF17" s="90">
        <f t="shared" si="2"/>
        <v>2.9871870665600004E-2</v>
      </c>
    </row>
    <row r="18" spans="1:32" s="20" customFormat="1" ht="12" x14ac:dyDescent="0.2">
      <c r="A18" s="21" t="s">
        <v>8</v>
      </c>
      <c r="B18" s="51">
        <v>1580.154</v>
      </c>
      <c r="C18" s="45">
        <v>2138.665</v>
      </c>
      <c r="D18" s="45">
        <v>1813.7070000000001</v>
      </c>
      <c r="E18" s="45">
        <v>2059.806</v>
      </c>
      <c r="F18" s="45">
        <v>2358.61</v>
      </c>
      <c r="G18" s="45">
        <v>2814.0889999999999</v>
      </c>
      <c r="H18" s="52">
        <v>3212.1109999999999</v>
      </c>
      <c r="I18" s="22">
        <v>3943.66</v>
      </c>
      <c r="J18" s="45">
        <v>20</v>
      </c>
      <c r="K18" s="66">
        <v>9.5565375555985693E-3</v>
      </c>
      <c r="L18" s="22">
        <v>4649.317</v>
      </c>
      <c r="M18" s="45">
        <v>19</v>
      </c>
      <c r="N18" s="66">
        <v>1.0835217497114974E-2</v>
      </c>
      <c r="O18" s="22">
        <v>5346.2950000000001</v>
      </c>
      <c r="P18" s="45">
        <v>19</v>
      </c>
      <c r="Q18" s="66">
        <v>1.0930817459974233E-2</v>
      </c>
      <c r="R18" s="22">
        <v>5323.14</v>
      </c>
      <c r="S18" s="45">
        <v>21</v>
      </c>
      <c r="T18" s="66">
        <v>9.3843227314695018E-3</v>
      </c>
      <c r="U18" s="22">
        <v>5820.8360000000002</v>
      </c>
      <c r="V18" s="45">
        <v>21</v>
      </c>
      <c r="W18" s="66">
        <v>9.449228711882432E-3</v>
      </c>
      <c r="X18" s="22">
        <v>6495.2470000000003</v>
      </c>
      <c r="Y18" s="45">
        <v>22</v>
      </c>
      <c r="Z18" s="66">
        <v>9.1834799846560421E-3</v>
      </c>
      <c r="AA18" s="22">
        <v>7022.2309999999998</v>
      </c>
      <c r="AB18" s="97">
        <f t="shared" si="0"/>
        <v>21</v>
      </c>
      <c r="AC18" s="66">
        <v>8.8455386767436889E-3</v>
      </c>
      <c r="AD18" s="22">
        <v>7019.3019999999997</v>
      </c>
      <c r="AE18" s="45">
        <f t="shared" si="1"/>
        <v>22</v>
      </c>
      <c r="AF18" s="90">
        <f t="shared" si="2"/>
        <v>8.3567832770814893E-3</v>
      </c>
    </row>
    <row r="19" spans="1:32" s="20" customFormat="1" ht="12" x14ac:dyDescent="0.2">
      <c r="A19" s="21" t="s">
        <v>52</v>
      </c>
      <c r="B19" s="51">
        <v>1225.164</v>
      </c>
      <c r="C19" s="45">
        <v>1747.1220000000001</v>
      </c>
      <c r="D19" s="45">
        <v>1584.7760000000001</v>
      </c>
      <c r="E19" s="45">
        <v>1888.963</v>
      </c>
      <c r="F19" s="45">
        <v>2067.46</v>
      </c>
      <c r="G19" s="45">
        <v>2520.5360000000001</v>
      </c>
      <c r="H19" s="52">
        <v>2728.3359999999998</v>
      </c>
      <c r="I19" s="22">
        <v>3268.04</v>
      </c>
      <c r="J19" s="45">
        <v>24</v>
      </c>
      <c r="K19" s="66">
        <v>7.91933051865484E-3</v>
      </c>
      <c r="L19" s="22">
        <v>3353.096</v>
      </c>
      <c r="M19" s="45">
        <v>24</v>
      </c>
      <c r="N19" s="66">
        <v>7.8143788536480154E-3</v>
      </c>
      <c r="O19" s="22">
        <v>4026.808</v>
      </c>
      <c r="P19" s="45">
        <v>24</v>
      </c>
      <c r="Q19" s="66">
        <v>8.2330479695497394E-3</v>
      </c>
      <c r="R19" s="22">
        <v>4562.2250000000004</v>
      </c>
      <c r="S19" s="45">
        <v>24</v>
      </c>
      <c r="T19" s="66">
        <v>8.0428829175220734E-3</v>
      </c>
      <c r="U19" s="22">
        <v>5047.6850000000004</v>
      </c>
      <c r="V19" s="45">
        <v>24</v>
      </c>
      <c r="W19" s="66">
        <v>8.1941374109386136E-3</v>
      </c>
      <c r="X19" s="22">
        <v>6002.4430000000002</v>
      </c>
      <c r="Y19" s="45">
        <v>23</v>
      </c>
      <c r="Z19" s="66">
        <v>8.4867157707072208E-3</v>
      </c>
      <c r="AA19" s="22">
        <v>7057.4920000000002</v>
      </c>
      <c r="AB19" s="97">
        <f t="shared" si="0"/>
        <v>20</v>
      </c>
      <c r="AC19" s="66">
        <v>8.8899551220700621E-3</v>
      </c>
      <c r="AD19" s="99">
        <v>7813.6260000000002</v>
      </c>
      <c r="AE19" s="45">
        <f t="shared" si="1"/>
        <v>20</v>
      </c>
      <c r="AF19" s="90">
        <f t="shared" si="2"/>
        <v>9.302460428425665E-3</v>
      </c>
    </row>
    <row r="20" spans="1:32" s="20" customFormat="1" ht="12" x14ac:dyDescent="0.2">
      <c r="A20" s="29" t="s">
        <v>9</v>
      </c>
      <c r="B20" s="53">
        <v>10913.273999999999</v>
      </c>
      <c r="C20" s="46">
        <v>13658.766</v>
      </c>
      <c r="D20" s="46">
        <v>12825.374</v>
      </c>
      <c r="E20" s="46">
        <v>14311.44</v>
      </c>
      <c r="F20" s="46">
        <v>15646.742</v>
      </c>
      <c r="G20" s="46">
        <v>19432.600999999999</v>
      </c>
      <c r="H20" s="54">
        <v>20777.955999999998</v>
      </c>
      <c r="I20" s="30">
        <v>24325.141</v>
      </c>
      <c r="J20" s="46">
        <v>4</v>
      </c>
      <c r="K20" s="67">
        <v>5.894628936361921E-2</v>
      </c>
      <c r="L20" s="30">
        <v>24014.034</v>
      </c>
      <c r="M20" s="46">
        <v>4</v>
      </c>
      <c r="N20" s="67">
        <v>5.5964624776739011E-2</v>
      </c>
      <c r="O20" s="30">
        <v>27329.234</v>
      </c>
      <c r="P20" s="46">
        <v>4</v>
      </c>
      <c r="Q20" s="67">
        <v>5.5876241055707078E-2</v>
      </c>
      <c r="R20" s="30">
        <v>31430.076000000001</v>
      </c>
      <c r="S20" s="46">
        <v>4</v>
      </c>
      <c r="T20" s="67">
        <v>5.5409021115096359E-2</v>
      </c>
      <c r="U20" s="30">
        <v>33456.635999999999</v>
      </c>
      <c r="V20" s="46">
        <v>4</v>
      </c>
      <c r="W20" s="67">
        <v>5.4311684007967126E-2</v>
      </c>
      <c r="X20" s="30">
        <v>38385.784</v>
      </c>
      <c r="Y20" s="46">
        <v>4</v>
      </c>
      <c r="Z20" s="67">
        <v>5.4272775009068956E-2</v>
      </c>
      <c r="AA20" s="30">
        <v>42235.548000000003</v>
      </c>
      <c r="AB20" s="98">
        <f t="shared" si="0"/>
        <v>4</v>
      </c>
      <c r="AC20" s="67">
        <v>5.320192021132096E-2</v>
      </c>
      <c r="AD20" s="30">
        <v>46248.574999999997</v>
      </c>
      <c r="AE20" s="46">
        <f t="shared" si="1"/>
        <v>4</v>
      </c>
      <c r="AF20" s="94">
        <f t="shared" si="2"/>
        <v>5.5060933145325418E-2</v>
      </c>
    </row>
    <row r="21" spans="1:32" s="20" customFormat="1" ht="12" x14ac:dyDescent="0.2">
      <c r="A21" s="21" t="s">
        <v>10</v>
      </c>
      <c r="B21" s="51">
        <v>11475.304</v>
      </c>
      <c r="C21" s="45">
        <v>14468.364</v>
      </c>
      <c r="D21" s="45">
        <v>13254.295</v>
      </c>
      <c r="E21" s="45">
        <v>14971.487999999999</v>
      </c>
      <c r="F21" s="45">
        <v>16366.735000000001</v>
      </c>
      <c r="G21" s="45">
        <v>20262.062999999998</v>
      </c>
      <c r="H21" s="52">
        <v>22842.821</v>
      </c>
      <c r="I21" s="22">
        <v>26015.845000000001</v>
      </c>
      <c r="J21" s="45">
        <v>3</v>
      </c>
      <c r="K21" s="66">
        <v>6.3043315038094377E-2</v>
      </c>
      <c r="L21" s="22">
        <v>27911.81</v>
      </c>
      <c r="M21" s="45">
        <v>3</v>
      </c>
      <c r="N21" s="66">
        <v>6.5048378522726824E-2</v>
      </c>
      <c r="O21" s="22">
        <v>32403.611000000001</v>
      </c>
      <c r="P21" s="45">
        <v>3</v>
      </c>
      <c r="Q21" s="66">
        <v>6.6251106024829004E-2</v>
      </c>
      <c r="R21" s="22">
        <v>37426.123</v>
      </c>
      <c r="S21" s="45">
        <v>3</v>
      </c>
      <c r="T21" s="66">
        <v>6.5979631724822851E-2</v>
      </c>
      <c r="U21" s="22">
        <v>40432.076000000001</v>
      </c>
      <c r="V21" s="45">
        <v>3</v>
      </c>
      <c r="W21" s="66">
        <v>6.5635234083250685E-2</v>
      </c>
      <c r="X21" s="22">
        <v>44212.347999999904</v>
      </c>
      <c r="Y21" s="45">
        <v>3</v>
      </c>
      <c r="Z21" s="66">
        <v>6.2510819516586005E-2</v>
      </c>
      <c r="AA21" s="22">
        <v>49252.917999999998</v>
      </c>
      <c r="AB21" s="97">
        <f t="shared" si="0"/>
        <v>3</v>
      </c>
      <c r="AC21" s="66">
        <v>6.204133573952287E-2</v>
      </c>
      <c r="AD21" s="22">
        <v>52100.773000000001</v>
      </c>
      <c r="AE21" s="45">
        <f t="shared" si="1"/>
        <v>3</v>
      </c>
      <c r="AF21" s="90">
        <f t="shared" si="2"/>
        <v>6.2028228523209113E-2</v>
      </c>
    </row>
    <row r="22" spans="1:32" s="20" customFormat="1" ht="12" x14ac:dyDescent="0.2">
      <c r="A22" s="21" t="s">
        <v>11</v>
      </c>
      <c r="B22" s="51">
        <v>3336.8820000000001</v>
      </c>
      <c r="C22" s="45">
        <v>3996.9250000000002</v>
      </c>
      <c r="D22" s="45">
        <v>3889.6750000000002</v>
      </c>
      <c r="E22" s="45">
        <v>4387.6610000000001</v>
      </c>
      <c r="F22" s="45">
        <v>4850.5870000000004</v>
      </c>
      <c r="G22" s="45">
        <v>5852.4660000000003</v>
      </c>
      <c r="H22" s="52">
        <v>5931.4949999999999</v>
      </c>
      <c r="I22" s="22">
        <v>7379.9849999999997</v>
      </c>
      <c r="J22" s="45">
        <v>14</v>
      </c>
      <c r="K22" s="66">
        <v>1.7883667408512424E-2</v>
      </c>
      <c r="L22" s="22">
        <v>7952.2780000000002</v>
      </c>
      <c r="M22" s="45">
        <v>13</v>
      </c>
      <c r="N22" s="66">
        <v>1.8532756903330633E-2</v>
      </c>
      <c r="O22" s="22">
        <v>9345.0130000000008</v>
      </c>
      <c r="P22" s="45">
        <v>13</v>
      </c>
      <c r="Q22" s="66">
        <v>1.9106433757225556E-2</v>
      </c>
      <c r="R22" s="22">
        <v>10389.178</v>
      </c>
      <c r="S22" s="45">
        <v>13</v>
      </c>
      <c r="T22" s="66">
        <v>1.8315392656718187E-2</v>
      </c>
      <c r="U22" s="22">
        <v>11436.105</v>
      </c>
      <c r="V22" s="45">
        <v>12</v>
      </c>
      <c r="W22" s="66">
        <v>1.8564751131641952E-2</v>
      </c>
      <c r="X22" s="22">
        <v>13245.507</v>
      </c>
      <c r="Y22" s="45">
        <v>12</v>
      </c>
      <c r="Z22" s="66">
        <v>1.8727516970658928E-2</v>
      </c>
      <c r="AA22" s="22">
        <v>15422.607</v>
      </c>
      <c r="AB22" s="97">
        <f t="shared" si="0"/>
        <v>10</v>
      </c>
      <c r="AC22" s="66">
        <v>1.9427054836948253E-2</v>
      </c>
      <c r="AD22" s="22">
        <v>16854.939999999999</v>
      </c>
      <c r="AE22" s="45">
        <f t="shared" si="1"/>
        <v>9</v>
      </c>
      <c r="AF22" s="90">
        <f t="shared" si="2"/>
        <v>2.0066536634014587E-2</v>
      </c>
    </row>
    <row r="23" spans="1:32" s="20" customFormat="1" ht="12" x14ac:dyDescent="0.2">
      <c r="A23" s="21" t="s">
        <v>12</v>
      </c>
      <c r="B23" s="51">
        <v>1415.8150000000001</v>
      </c>
      <c r="C23" s="45">
        <v>1911.817</v>
      </c>
      <c r="D23" s="45">
        <v>1742.08</v>
      </c>
      <c r="E23" s="45">
        <v>1939.816</v>
      </c>
      <c r="F23" s="45">
        <v>2215.1370000000002</v>
      </c>
      <c r="G23" s="45">
        <v>2723.08</v>
      </c>
      <c r="H23" s="52">
        <v>2882.54</v>
      </c>
      <c r="I23" s="22">
        <v>3419.7530000000002</v>
      </c>
      <c r="J23" s="45">
        <v>23</v>
      </c>
      <c r="K23" s="66">
        <v>8.286971487240502E-3</v>
      </c>
      <c r="L23" s="22">
        <v>3628.1869999999999</v>
      </c>
      <c r="M23" s="45">
        <v>23</v>
      </c>
      <c r="N23" s="66">
        <v>8.4554774959859878E-3</v>
      </c>
      <c r="O23" s="22">
        <v>4290.8119999999999</v>
      </c>
      <c r="P23" s="45">
        <v>23</v>
      </c>
      <c r="Q23" s="66">
        <v>8.7728198176619428E-3</v>
      </c>
      <c r="R23" s="22">
        <v>4963.402</v>
      </c>
      <c r="S23" s="45">
        <v>23</v>
      </c>
      <c r="T23" s="66">
        <v>8.750129850806327E-3</v>
      </c>
      <c r="U23" s="22">
        <v>5376.1689999999999</v>
      </c>
      <c r="V23" s="45">
        <v>23</v>
      </c>
      <c r="W23" s="66">
        <v>8.7273804784625871E-3</v>
      </c>
      <c r="X23" s="22">
        <v>5869.9040000000005</v>
      </c>
      <c r="Y23" s="45">
        <v>24</v>
      </c>
      <c r="Z23" s="66">
        <v>8.2993219343086479E-3</v>
      </c>
      <c r="AA23" s="22">
        <v>6413.4350000000004</v>
      </c>
      <c r="AB23" s="97">
        <f t="shared" si="0"/>
        <v>24</v>
      </c>
      <c r="AC23" s="66">
        <v>8.0786700613069643E-3</v>
      </c>
      <c r="AD23" s="22">
        <v>6566.16</v>
      </c>
      <c r="AE23" s="45">
        <f t="shared" si="1"/>
        <v>23</v>
      </c>
      <c r="AF23" s="90">
        <f t="shared" si="2"/>
        <v>7.8172980850006717E-3</v>
      </c>
    </row>
    <row r="24" spans="1:32" s="20" customFormat="1" ht="12" x14ac:dyDescent="0.2">
      <c r="A24" s="21" t="s">
        <v>13</v>
      </c>
      <c r="B24" s="51">
        <v>707.8</v>
      </c>
      <c r="C24" s="45">
        <v>982.29200000000003</v>
      </c>
      <c r="D24" s="45">
        <v>873.37300000000005</v>
      </c>
      <c r="E24" s="45">
        <v>944.06299999999999</v>
      </c>
      <c r="F24" s="45">
        <v>1151.7639999999999</v>
      </c>
      <c r="G24" s="45">
        <v>1458.201</v>
      </c>
      <c r="H24" s="52">
        <v>1708.5740000000001</v>
      </c>
      <c r="I24" s="22">
        <v>1872.989</v>
      </c>
      <c r="J24" s="45">
        <v>29</v>
      </c>
      <c r="K24" s="66">
        <v>4.5387507340194158E-3</v>
      </c>
      <c r="L24" s="22">
        <v>2056.2020000000002</v>
      </c>
      <c r="M24" s="45">
        <v>29</v>
      </c>
      <c r="N24" s="66">
        <v>4.7919717859640039E-3</v>
      </c>
      <c r="O24" s="22">
        <v>2404.415</v>
      </c>
      <c r="P24" s="45">
        <v>29</v>
      </c>
      <c r="Q24" s="66">
        <v>4.9159691829620223E-3</v>
      </c>
      <c r="R24" s="22">
        <v>2681.5459999999998</v>
      </c>
      <c r="S24" s="45">
        <v>28</v>
      </c>
      <c r="T24" s="66">
        <v>4.7273776536557585E-3</v>
      </c>
      <c r="U24" s="22">
        <v>2851.9270000000001</v>
      </c>
      <c r="V24" s="45">
        <v>30</v>
      </c>
      <c r="W24" s="66">
        <v>4.629663246412152E-3</v>
      </c>
      <c r="X24" s="22">
        <v>3091.5329999999999</v>
      </c>
      <c r="Y24" s="45">
        <v>30</v>
      </c>
      <c r="Z24" s="66">
        <v>4.371047233061906E-3</v>
      </c>
      <c r="AA24" s="22">
        <v>3378.3310000000001</v>
      </c>
      <c r="AB24" s="97">
        <f t="shared" si="0"/>
        <v>29</v>
      </c>
      <c r="AC24" s="66">
        <v>4.2555076190661043E-3</v>
      </c>
      <c r="AD24" s="22">
        <v>3577.9369999999999</v>
      </c>
      <c r="AE24" s="45">
        <f t="shared" si="1"/>
        <v>29</v>
      </c>
      <c r="AF24" s="90">
        <f t="shared" si="2"/>
        <v>4.2596890813432894E-3</v>
      </c>
    </row>
    <row r="25" spans="1:32" s="20" customFormat="1" ht="12" x14ac:dyDescent="0.2">
      <c r="A25" s="21" t="s">
        <v>14</v>
      </c>
      <c r="B25" s="51">
        <v>15653.357</v>
      </c>
      <c r="C25" s="45">
        <v>17797.788</v>
      </c>
      <c r="D25" s="45">
        <v>16807.71</v>
      </c>
      <c r="E25" s="45">
        <v>17959.875</v>
      </c>
      <c r="F25" s="45">
        <v>20905.508999999998</v>
      </c>
      <c r="G25" s="45">
        <v>26853.444</v>
      </c>
      <c r="H25" s="52">
        <v>28885.741000000002</v>
      </c>
      <c r="I25" s="22">
        <v>34311.834000000003</v>
      </c>
      <c r="J25" s="45">
        <v>2</v>
      </c>
      <c r="K25" s="66">
        <v>8.3146703879762432E-2</v>
      </c>
      <c r="L25" s="22">
        <v>35594.709000000003</v>
      </c>
      <c r="M25" s="45">
        <v>2</v>
      </c>
      <c r="N25" s="66">
        <v>8.295334858034327E-2</v>
      </c>
      <c r="O25" s="22">
        <v>40672.82</v>
      </c>
      <c r="P25" s="45">
        <v>2</v>
      </c>
      <c r="Q25" s="66">
        <v>8.3157994649077388E-2</v>
      </c>
      <c r="R25" s="22">
        <v>48349.809000000001</v>
      </c>
      <c r="S25" s="45">
        <v>2</v>
      </c>
      <c r="T25" s="66">
        <v>8.5237324522914798E-2</v>
      </c>
      <c r="U25" s="22">
        <v>52606.497000000003</v>
      </c>
      <c r="V25" s="45">
        <v>2</v>
      </c>
      <c r="W25" s="66">
        <v>8.5398527270645827E-2</v>
      </c>
      <c r="X25" s="22">
        <v>62764.213000000003</v>
      </c>
      <c r="Y25" s="45">
        <v>2</v>
      </c>
      <c r="Z25" s="66">
        <v>8.8740873724769603E-2</v>
      </c>
      <c r="AA25" s="22">
        <v>72645.224000000002</v>
      </c>
      <c r="AB25" s="97">
        <f t="shared" si="0"/>
        <v>2</v>
      </c>
      <c r="AC25" s="66">
        <v>9.1507405349198698E-2</v>
      </c>
      <c r="AD25" s="22">
        <v>82964.634999999995</v>
      </c>
      <c r="AE25" s="45">
        <f t="shared" si="1"/>
        <v>2</v>
      </c>
      <c r="AF25" s="90">
        <f t="shared" si="2"/>
        <v>9.8772994003843914E-2</v>
      </c>
    </row>
    <row r="26" spans="1:32" s="20" customFormat="1" ht="12" x14ac:dyDescent="0.2">
      <c r="A26" s="21" t="s">
        <v>15</v>
      </c>
      <c r="B26" s="51">
        <v>1619.33</v>
      </c>
      <c r="C26" s="45">
        <v>1966.5409999999999</v>
      </c>
      <c r="D26" s="45">
        <v>2025.1569999999999</v>
      </c>
      <c r="E26" s="45">
        <v>2422.337</v>
      </c>
      <c r="F26" s="45">
        <v>2502.3910000000001</v>
      </c>
      <c r="G26" s="45">
        <v>3011.8760000000002</v>
      </c>
      <c r="H26" s="52">
        <v>3458.3829999999998</v>
      </c>
      <c r="I26" s="22">
        <v>3718.623</v>
      </c>
      <c r="J26" s="45">
        <v>21</v>
      </c>
      <c r="K26" s="66">
        <v>9.0112130240975682E-3</v>
      </c>
      <c r="L26" s="22">
        <v>3953.5549999999998</v>
      </c>
      <c r="M26" s="45">
        <v>22</v>
      </c>
      <c r="N26" s="66">
        <v>9.2137465162746238E-3</v>
      </c>
      <c r="O26" s="22">
        <v>4563.0069999999996</v>
      </c>
      <c r="P26" s="45">
        <v>22</v>
      </c>
      <c r="Q26" s="66">
        <v>9.3293386514557552E-3</v>
      </c>
      <c r="R26" s="22">
        <v>5059.4949999999999</v>
      </c>
      <c r="S26" s="45">
        <v>22</v>
      </c>
      <c r="T26" s="66">
        <v>8.919535074834832E-3</v>
      </c>
      <c r="U26" s="22">
        <v>5706.8440000000001</v>
      </c>
      <c r="V26" s="45">
        <v>22</v>
      </c>
      <c r="W26" s="66">
        <v>9.2641802962725589E-3</v>
      </c>
      <c r="X26" s="22">
        <v>6535.2820000000002</v>
      </c>
      <c r="Y26" s="45">
        <v>20</v>
      </c>
      <c r="Z26" s="66">
        <v>9.240084548144652E-3</v>
      </c>
      <c r="AA26" s="22">
        <v>6929.357</v>
      </c>
      <c r="AB26" s="97">
        <f t="shared" si="0"/>
        <v>22</v>
      </c>
      <c r="AC26" s="66">
        <v>8.7285501357708996E-3</v>
      </c>
      <c r="AD26" s="22">
        <v>7286.2060000000001</v>
      </c>
      <c r="AE26" s="45">
        <f t="shared" si="1"/>
        <v>21</v>
      </c>
      <c r="AF26" s="90">
        <f t="shared" si="2"/>
        <v>8.6745440578238128E-3</v>
      </c>
    </row>
    <row r="27" spans="1:32" s="20" customFormat="1" ht="12" x14ac:dyDescent="0.2">
      <c r="A27" s="21" t="s">
        <v>16</v>
      </c>
      <c r="B27" s="51">
        <v>4324.991</v>
      </c>
      <c r="C27" s="45">
        <v>5115.3710000000001</v>
      </c>
      <c r="D27" s="45">
        <v>4985.4449999999997</v>
      </c>
      <c r="E27" s="45">
        <v>5503.2579999999998</v>
      </c>
      <c r="F27" s="45">
        <v>5938.3149999999996</v>
      </c>
      <c r="G27" s="45">
        <v>7546.4260000000004</v>
      </c>
      <c r="H27" s="52">
        <v>7175.3609999999999</v>
      </c>
      <c r="I27" s="22">
        <v>8571.3320000000003</v>
      </c>
      <c r="J27" s="45">
        <v>9</v>
      </c>
      <c r="K27" s="66">
        <v>2.0770618197183274E-2</v>
      </c>
      <c r="L27" s="22">
        <v>9297.7119999999995</v>
      </c>
      <c r="M27" s="45">
        <v>7</v>
      </c>
      <c r="N27" s="66">
        <v>2.166828627635755E-2</v>
      </c>
      <c r="O27" s="22">
        <v>10729.692999999999</v>
      </c>
      <c r="P27" s="45">
        <v>7</v>
      </c>
      <c r="Q27" s="66">
        <v>2.1937494205718784E-2</v>
      </c>
      <c r="R27" s="22">
        <v>11986.561</v>
      </c>
      <c r="S27" s="45">
        <v>7</v>
      </c>
      <c r="T27" s="66">
        <v>2.1131466928250204E-2</v>
      </c>
      <c r="U27" s="22">
        <v>14099.861999999999</v>
      </c>
      <c r="V27" s="45">
        <v>7</v>
      </c>
      <c r="W27" s="66">
        <v>2.2888949429940995E-2</v>
      </c>
      <c r="X27" s="22">
        <v>15678.886</v>
      </c>
      <c r="Y27" s="45">
        <v>7</v>
      </c>
      <c r="Z27" s="66">
        <v>2.2168015436934706E-2</v>
      </c>
      <c r="AA27" s="22">
        <v>17835.387999999999</v>
      </c>
      <c r="AB27" s="97">
        <f t="shared" si="0"/>
        <v>7</v>
      </c>
      <c r="AC27" s="66">
        <v>2.246630940633116E-2</v>
      </c>
      <c r="AD27" s="22">
        <v>18313.267</v>
      </c>
      <c r="AE27" s="45">
        <f t="shared" si="1"/>
        <v>7</v>
      </c>
      <c r="AF27" s="90">
        <f t="shared" si="2"/>
        <v>2.1802738137542493E-2</v>
      </c>
    </row>
    <row r="28" spans="1:32" s="20" customFormat="1" ht="12" x14ac:dyDescent="0.2">
      <c r="A28" s="21" t="s">
        <v>17</v>
      </c>
      <c r="B28" s="51">
        <v>1746.2190000000001</v>
      </c>
      <c r="C28" s="45">
        <v>2168.337</v>
      </c>
      <c r="D28" s="45">
        <v>2146.8069999999998</v>
      </c>
      <c r="E28" s="45">
        <v>2399.6640000000002</v>
      </c>
      <c r="F28" s="45">
        <v>2839.3519999999999</v>
      </c>
      <c r="G28" s="45">
        <v>3548.681</v>
      </c>
      <c r="H28" s="52">
        <v>4147.8320000000003</v>
      </c>
      <c r="I28" s="22">
        <v>4757.0780000000004</v>
      </c>
      <c r="J28" s="45">
        <v>15</v>
      </c>
      <c r="K28" s="66">
        <v>1.1527665813460526E-2</v>
      </c>
      <c r="L28" s="22">
        <v>6389.665</v>
      </c>
      <c r="M28" s="45">
        <v>15</v>
      </c>
      <c r="N28" s="66">
        <v>1.4891092607517007E-2</v>
      </c>
      <c r="O28" s="22">
        <v>7316.1360000000004</v>
      </c>
      <c r="P28" s="45">
        <v>15</v>
      </c>
      <c r="Q28" s="66">
        <v>1.4958274305541698E-2</v>
      </c>
      <c r="R28" s="22">
        <v>8149.7089999999998</v>
      </c>
      <c r="S28" s="45">
        <v>15</v>
      </c>
      <c r="T28" s="66">
        <v>1.4367365769745222E-2</v>
      </c>
      <c r="U28" s="22">
        <v>9072.7360000000008</v>
      </c>
      <c r="V28" s="45">
        <v>15</v>
      </c>
      <c r="W28" s="66">
        <v>1.4728186381909637E-2</v>
      </c>
      <c r="X28" s="22">
        <v>10169.495999999999</v>
      </c>
      <c r="Y28" s="45">
        <v>15</v>
      </c>
      <c r="Z28" s="66">
        <v>1.437841593553558E-2</v>
      </c>
      <c r="AA28" s="22">
        <v>11459.522999999999</v>
      </c>
      <c r="AB28" s="97">
        <f t="shared" si="0"/>
        <v>15</v>
      </c>
      <c r="AC28" s="66">
        <v>1.443496431739911E-2</v>
      </c>
      <c r="AD28" s="22">
        <v>12462.898999999999</v>
      </c>
      <c r="AE28" s="45">
        <f t="shared" si="1"/>
        <v>15</v>
      </c>
      <c r="AF28" s="90">
        <f t="shared" si="2"/>
        <v>1.4837621453978702E-2</v>
      </c>
    </row>
    <row r="29" spans="1:32" s="20" customFormat="1" ht="12" x14ac:dyDescent="0.2">
      <c r="A29" s="21" t="s">
        <v>18</v>
      </c>
      <c r="B29" s="51">
        <v>1250.731</v>
      </c>
      <c r="C29" s="45">
        <v>1607.7059999999999</v>
      </c>
      <c r="D29" s="45">
        <v>1777.144</v>
      </c>
      <c r="E29" s="45">
        <v>2349.0010000000002</v>
      </c>
      <c r="F29" s="45">
        <v>2841.08</v>
      </c>
      <c r="G29" s="45">
        <v>3598.8270000000002</v>
      </c>
      <c r="H29" s="52">
        <v>4046.6329999999998</v>
      </c>
      <c r="I29" s="22">
        <v>4628.8509999999997</v>
      </c>
      <c r="J29" s="45">
        <v>16</v>
      </c>
      <c r="K29" s="66">
        <v>1.1216937672306941E-2</v>
      </c>
      <c r="L29" s="22">
        <v>5028.0739999999996</v>
      </c>
      <c r="M29" s="45">
        <v>16</v>
      </c>
      <c r="N29" s="66">
        <v>1.1717909400797767E-2</v>
      </c>
      <c r="O29" s="22">
        <v>5712.4359999999997</v>
      </c>
      <c r="P29" s="45">
        <v>18</v>
      </c>
      <c r="Q29" s="66">
        <v>1.1679414466987954E-2</v>
      </c>
      <c r="R29" s="22">
        <v>6446.933</v>
      </c>
      <c r="S29" s="45">
        <v>18</v>
      </c>
      <c r="T29" s="66">
        <v>1.1365491026003613E-2</v>
      </c>
      <c r="U29" s="22">
        <v>7123.67</v>
      </c>
      <c r="V29" s="45">
        <v>17</v>
      </c>
      <c r="W29" s="66">
        <v>1.1564178598740029E-2</v>
      </c>
      <c r="X29" s="22">
        <v>8628.4449999999997</v>
      </c>
      <c r="Y29" s="45">
        <v>16</v>
      </c>
      <c r="Z29" s="66">
        <v>1.219955945573825E-2</v>
      </c>
      <c r="AA29" s="22">
        <v>9806.1720000000005</v>
      </c>
      <c r="AB29" s="97">
        <f t="shared" si="0"/>
        <v>16</v>
      </c>
      <c r="AC29" s="66">
        <v>1.2352324168316454E-2</v>
      </c>
      <c r="AD29" s="22">
        <v>10769.954</v>
      </c>
      <c r="AE29" s="45">
        <f t="shared" si="1"/>
        <v>16</v>
      </c>
      <c r="AF29" s="90">
        <f t="shared" si="2"/>
        <v>1.2822097052119555E-2</v>
      </c>
    </row>
    <row r="30" spans="1:32" s="20" customFormat="1" ht="12" x14ac:dyDescent="0.2">
      <c r="A30" s="21" t="s">
        <v>19</v>
      </c>
      <c r="B30" s="51">
        <v>1950.9449999999999</v>
      </c>
      <c r="C30" s="45">
        <v>2449.4659999999999</v>
      </c>
      <c r="D30" s="45">
        <v>2467.9189999999999</v>
      </c>
      <c r="E30" s="45">
        <v>2768.5810000000001</v>
      </c>
      <c r="F30" s="45">
        <v>2974.25</v>
      </c>
      <c r="G30" s="45">
        <v>3743.5650000000001</v>
      </c>
      <c r="H30" s="52">
        <v>3878.0050000000001</v>
      </c>
      <c r="I30" s="22">
        <v>4558.34</v>
      </c>
      <c r="J30" s="45">
        <v>17</v>
      </c>
      <c r="K30" s="66">
        <v>1.1046070756907844E-2</v>
      </c>
      <c r="L30" s="22">
        <v>4919.45</v>
      </c>
      <c r="M30" s="45">
        <v>18</v>
      </c>
      <c r="N30" s="66">
        <v>1.1464761537271443E-2</v>
      </c>
      <c r="O30" s="22">
        <v>5825.0429999999997</v>
      </c>
      <c r="P30" s="45">
        <v>17</v>
      </c>
      <c r="Q30" s="66">
        <v>1.190964616234246E-2</v>
      </c>
      <c r="R30" s="22">
        <v>6505.0749999999998</v>
      </c>
      <c r="S30" s="45">
        <v>17</v>
      </c>
      <c r="T30" s="66">
        <v>1.1467991296943902E-2</v>
      </c>
      <c r="U30" s="22">
        <v>6911.1819999999998</v>
      </c>
      <c r="V30" s="45">
        <v>18</v>
      </c>
      <c r="W30" s="66">
        <v>1.12192371314782E-2</v>
      </c>
      <c r="X30" s="22">
        <v>7685.2209999999995</v>
      </c>
      <c r="Y30" s="45">
        <v>18</v>
      </c>
      <c r="Z30" s="66">
        <v>1.0865956788272761E-2</v>
      </c>
      <c r="AA30" s="22">
        <v>8842.1200000000008</v>
      </c>
      <c r="AB30" s="97">
        <f t="shared" si="0"/>
        <v>17</v>
      </c>
      <c r="AC30" s="66">
        <v>1.1137958071218238E-2</v>
      </c>
      <c r="AD30" s="22">
        <v>9508.2209999999995</v>
      </c>
      <c r="AE30" s="45">
        <f t="shared" si="1"/>
        <v>17</v>
      </c>
      <c r="AF30" s="90">
        <f t="shared" si="2"/>
        <v>1.1319949226802755E-2</v>
      </c>
    </row>
    <row r="31" spans="1:32" s="20" customFormat="1" ht="12" x14ac:dyDescent="0.2">
      <c r="A31" s="21" t="s">
        <v>20</v>
      </c>
      <c r="B31" s="51">
        <v>2983.0070000000001</v>
      </c>
      <c r="C31" s="45">
        <v>3456.7440000000001</v>
      </c>
      <c r="D31" s="45">
        <v>3959.76</v>
      </c>
      <c r="E31" s="45">
        <v>4728.3329999999996</v>
      </c>
      <c r="F31" s="45">
        <v>5158.18</v>
      </c>
      <c r="G31" s="45">
        <v>6937.7510000000002</v>
      </c>
      <c r="H31" s="52">
        <v>7298.1970000000001</v>
      </c>
      <c r="I31" s="22">
        <v>7898.0619999999999</v>
      </c>
      <c r="J31" s="45">
        <v>13</v>
      </c>
      <c r="K31" s="66">
        <v>1.9139105835555281E-2</v>
      </c>
      <c r="L31" s="22">
        <v>8170.38</v>
      </c>
      <c r="M31" s="45">
        <v>12</v>
      </c>
      <c r="N31" s="66">
        <v>1.9041042874486349E-2</v>
      </c>
      <c r="O31" s="22">
        <v>9740.0509999999995</v>
      </c>
      <c r="P31" s="45">
        <v>11</v>
      </c>
      <c r="Q31" s="66">
        <v>1.9914112395937652E-2</v>
      </c>
      <c r="R31" s="22">
        <v>10687.817999999999</v>
      </c>
      <c r="S31" s="45">
        <v>12</v>
      </c>
      <c r="T31" s="66">
        <v>1.8841874045621362E-2</v>
      </c>
      <c r="U31" s="22">
        <v>11396.001</v>
      </c>
      <c r="V31" s="45">
        <v>13</v>
      </c>
      <c r="W31" s="66">
        <v>1.8499648478301208E-2</v>
      </c>
      <c r="X31" s="22">
        <v>13075.082</v>
      </c>
      <c r="Y31" s="45">
        <v>13</v>
      </c>
      <c r="Z31" s="66">
        <v>1.8486556992326309E-2</v>
      </c>
      <c r="AA31" s="22">
        <v>14453.013000000001</v>
      </c>
      <c r="AB31" s="97">
        <f t="shared" si="0"/>
        <v>13</v>
      </c>
      <c r="AC31" s="66">
        <v>1.8205707771074369E-2</v>
      </c>
      <c r="AD31" s="22">
        <v>15803.895</v>
      </c>
      <c r="AE31" s="45">
        <f t="shared" si="1"/>
        <v>11</v>
      </c>
      <c r="AF31" s="90">
        <f t="shared" si="2"/>
        <v>1.8815222004802155E-2</v>
      </c>
    </row>
    <row r="32" spans="1:32" s="20" customFormat="1" ht="12" x14ac:dyDescent="0.2">
      <c r="A32" s="21" t="s">
        <v>21</v>
      </c>
      <c r="B32" s="51">
        <v>3380.9050000000002</v>
      </c>
      <c r="C32" s="45">
        <v>3993.038</v>
      </c>
      <c r="D32" s="45">
        <v>3822.422</v>
      </c>
      <c r="E32" s="45">
        <v>4133.6959999999999</v>
      </c>
      <c r="F32" s="45">
        <v>4509.0770000000002</v>
      </c>
      <c r="G32" s="45">
        <v>5771.0940000000001</v>
      </c>
      <c r="H32" s="52">
        <v>6043.8059999999996</v>
      </c>
      <c r="I32" s="22">
        <v>8526.6859999999997</v>
      </c>
      <c r="J32" s="45">
        <v>10</v>
      </c>
      <c r="K32" s="66">
        <v>2.0662429059248651E-2</v>
      </c>
      <c r="L32" s="22">
        <v>7461.9070000000002</v>
      </c>
      <c r="M32" s="45">
        <v>14</v>
      </c>
      <c r="N32" s="66">
        <v>1.7389948951264177E-2</v>
      </c>
      <c r="O32" s="22">
        <v>8430.7620000000006</v>
      </c>
      <c r="P32" s="45">
        <v>14</v>
      </c>
      <c r="Q32" s="66">
        <v>1.7237193321821428E-2</v>
      </c>
      <c r="R32" s="22">
        <v>9627.0669999999991</v>
      </c>
      <c r="S32" s="45">
        <v>14</v>
      </c>
      <c r="T32" s="66">
        <v>1.6971844378596071E-2</v>
      </c>
      <c r="U32" s="22">
        <v>10513.797</v>
      </c>
      <c r="V32" s="45">
        <v>14</v>
      </c>
      <c r="W32" s="66">
        <v>1.7067526465838131E-2</v>
      </c>
      <c r="X32" s="22">
        <v>11863.98</v>
      </c>
      <c r="Y32" s="45">
        <v>14</v>
      </c>
      <c r="Z32" s="66">
        <v>1.6774207796617986E-2</v>
      </c>
      <c r="AA32" s="22">
        <v>13152.468000000001</v>
      </c>
      <c r="AB32" s="97">
        <f t="shared" si="0"/>
        <v>14</v>
      </c>
      <c r="AC32" s="66">
        <v>1.6567478966247867E-2</v>
      </c>
      <c r="AD32" s="22">
        <v>13802.458000000001</v>
      </c>
      <c r="AE32" s="45">
        <f t="shared" si="1"/>
        <v>14</v>
      </c>
      <c r="AF32" s="90">
        <f t="shared" si="2"/>
        <v>1.6432424505601784E-2</v>
      </c>
    </row>
    <row r="33" spans="1:32" s="20" customFormat="1" ht="12" x14ac:dyDescent="0.2">
      <c r="A33" s="21" t="s">
        <v>22</v>
      </c>
      <c r="B33" s="51">
        <v>1422.1790000000001</v>
      </c>
      <c r="C33" s="45">
        <v>1781.9580000000001</v>
      </c>
      <c r="D33" s="45">
        <v>1874.7349999999999</v>
      </c>
      <c r="E33" s="45">
        <v>2070.308</v>
      </c>
      <c r="F33" s="45">
        <v>2115.364</v>
      </c>
      <c r="G33" s="45">
        <v>2725.8319999999999</v>
      </c>
      <c r="H33" s="52">
        <v>2910.34</v>
      </c>
      <c r="I33" s="22">
        <v>3476.5479999999998</v>
      </c>
      <c r="J33" s="45">
        <v>22</v>
      </c>
      <c r="K33" s="66">
        <v>8.4246008849244332E-3</v>
      </c>
      <c r="L33" s="22">
        <v>3970.5030000000002</v>
      </c>
      <c r="M33" s="45">
        <v>21</v>
      </c>
      <c r="N33" s="66">
        <v>9.253243772783722E-3</v>
      </c>
      <c r="O33" s="22">
        <v>4983.2920000000004</v>
      </c>
      <c r="P33" s="45">
        <v>21</v>
      </c>
      <c r="Q33" s="66">
        <v>1.0188636280218343E-2</v>
      </c>
      <c r="R33" s="22">
        <v>5819.1120000000001</v>
      </c>
      <c r="S33" s="45">
        <v>19</v>
      </c>
      <c r="T33" s="66">
        <v>1.0258686605756557E-2</v>
      </c>
      <c r="U33" s="22">
        <v>5914.3549999999996</v>
      </c>
      <c r="V33" s="45">
        <v>20</v>
      </c>
      <c r="W33" s="66">
        <v>9.601042372309649E-3</v>
      </c>
      <c r="X33" s="22">
        <v>6525.0290000000005</v>
      </c>
      <c r="Y33" s="45">
        <v>21</v>
      </c>
      <c r="Z33" s="66">
        <v>9.2255880678287112E-3</v>
      </c>
      <c r="AA33" s="22">
        <v>6484.3869999999997</v>
      </c>
      <c r="AB33" s="97">
        <f t="shared" si="0"/>
        <v>23</v>
      </c>
      <c r="AC33" s="66">
        <v>8.1680446005655445E-3</v>
      </c>
      <c r="AD33" s="22">
        <v>6307.4380000000001</v>
      </c>
      <c r="AE33" s="45">
        <f t="shared" si="1"/>
        <v>24</v>
      </c>
      <c r="AF33" s="90">
        <f t="shared" si="2"/>
        <v>7.5092783299006531E-3</v>
      </c>
    </row>
    <row r="34" spans="1:32" s="20" customFormat="1" ht="12" x14ac:dyDescent="0.2">
      <c r="A34" s="21" t="s">
        <v>23</v>
      </c>
      <c r="B34" s="51">
        <v>3778.3409999999999</v>
      </c>
      <c r="C34" s="45">
        <v>4645.3440000000001</v>
      </c>
      <c r="D34" s="45">
        <v>4419.7389999999996</v>
      </c>
      <c r="E34" s="45">
        <v>4933.7240000000002</v>
      </c>
      <c r="F34" s="45">
        <v>5444.098</v>
      </c>
      <c r="G34" s="45">
        <v>6619.1469999999999</v>
      </c>
      <c r="H34" s="52">
        <v>7192.3670000000002</v>
      </c>
      <c r="I34" s="22">
        <v>8723.5889999999999</v>
      </c>
      <c r="J34" s="45">
        <v>8</v>
      </c>
      <c r="K34" s="66">
        <v>2.1139577422522877E-2</v>
      </c>
      <c r="L34" s="22">
        <v>8773.3459999999995</v>
      </c>
      <c r="M34" s="45">
        <v>9</v>
      </c>
      <c r="N34" s="66">
        <v>2.0446253092108724E-2</v>
      </c>
      <c r="O34" s="22">
        <v>10424.392</v>
      </c>
      <c r="P34" s="45">
        <v>8</v>
      </c>
      <c r="Q34" s="66">
        <v>2.1313288189898933E-2</v>
      </c>
      <c r="R34" s="22">
        <v>11609.125</v>
      </c>
      <c r="S34" s="45">
        <v>8</v>
      </c>
      <c r="T34" s="66">
        <v>2.0466073714005432E-2</v>
      </c>
      <c r="U34" s="22">
        <v>12110.187</v>
      </c>
      <c r="V34" s="45">
        <v>9</v>
      </c>
      <c r="W34" s="66">
        <v>1.9659019203885037E-2</v>
      </c>
      <c r="X34" s="22">
        <v>14651.534</v>
      </c>
      <c r="Y34" s="45">
        <v>8</v>
      </c>
      <c r="Z34" s="66">
        <v>2.0715466129849636E-2</v>
      </c>
      <c r="AA34" s="22">
        <v>15073.602999999999</v>
      </c>
      <c r="AB34" s="97">
        <f t="shared" si="0"/>
        <v>11</v>
      </c>
      <c r="AC34" s="66">
        <v>1.8987432674086015E-2</v>
      </c>
      <c r="AD34" s="22">
        <v>15175.517</v>
      </c>
      <c r="AE34" s="45">
        <f t="shared" si="1"/>
        <v>13</v>
      </c>
      <c r="AF34" s="90">
        <f t="shared" si="2"/>
        <v>1.8067110759255812E-2</v>
      </c>
    </row>
    <row r="35" spans="1:32" s="20" customFormat="1" ht="12" x14ac:dyDescent="0.2">
      <c r="A35" s="21" t="s">
        <v>24</v>
      </c>
      <c r="B35" s="51">
        <v>489.82400000000001</v>
      </c>
      <c r="C35" s="45">
        <v>561.86900000000003</v>
      </c>
      <c r="D35" s="45">
        <v>560.47</v>
      </c>
      <c r="E35" s="45">
        <v>679.05</v>
      </c>
      <c r="F35" s="45">
        <v>763.35699999999997</v>
      </c>
      <c r="G35" s="45">
        <v>968.75800000000004</v>
      </c>
      <c r="H35" s="52">
        <v>971.995</v>
      </c>
      <c r="I35" s="22">
        <v>1156.175</v>
      </c>
      <c r="J35" s="45">
        <v>32</v>
      </c>
      <c r="K35" s="66">
        <v>2.8017196736899669E-3</v>
      </c>
      <c r="L35" s="22">
        <v>1270.607</v>
      </c>
      <c r="M35" s="45">
        <v>32</v>
      </c>
      <c r="N35" s="66">
        <v>2.9611453033546141E-3</v>
      </c>
      <c r="O35" s="22">
        <v>1515.154</v>
      </c>
      <c r="P35" s="45">
        <v>32</v>
      </c>
      <c r="Q35" s="66">
        <v>3.0978222858539981E-3</v>
      </c>
      <c r="R35" s="22">
        <v>1692.242</v>
      </c>
      <c r="S35" s="45">
        <v>32</v>
      </c>
      <c r="T35" s="66">
        <v>2.9833040400491836E-3</v>
      </c>
      <c r="U35" s="22">
        <v>1897.0740000000001</v>
      </c>
      <c r="V35" s="45">
        <v>32</v>
      </c>
      <c r="W35" s="66">
        <v>3.0796067969215508E-3</v>
      </c>
      <c r="X35" s="22">
        <v>2161.1329999999998</v>
      </c>
      <c r="Y35" s="45">
        <v>32</v>
      </c>
      <c r="Z35" s="66">
        <v>3.0555761235376675E-3</v>
      </c>
      <c r="AA35" s="22">
        <v>2250.88</v>
      </c>
      <c r="AB35" s="97">
        <f t="shared" si="0"/>
        <v>32</v>
      </c>
      <c r="AC35" s="66">
        <v>2.8353163113985906E-3</v>
      </c>
      <c r="AD35" s="22">
        <v>2285.0329999999999</v>
      </c>
      <c r="AE35" s="45">
        <f t="shared" si="1"/>
        <v>32</v>
      </c>
      <c r="AF35" s="90">
        <f t="shared" si="2"/>
        <v>2.7204308294442019E-3</v>
      </c>
    </row>
    <row r="36" spans="1:32" s="20" customFormat="1" ht="12" x14ac:dyDescent="0.2">
      <c r="A36" s="21" t="s">
        <v>69</v>
      </c>
      <c r="B36" s="51">
        <v>4575.3850000000002</v>
      </c>
      <c r="C36" s="45">
        <v>5460.9549999999999</v>
      </c>
      <c r="D36" s="45">
        <v>5655.82</v>
      </c>
      <c r="E36" s="45">
        <v>6334.3490000000002</v>
      </c>
      <c r="F36" s="45">
        <v>6599.7219999999998</v>
      </c>
      <c r="G36" s="45">
        <v>8280.89</v>
      </c>
      <c r="H36" s="52">
        <v>10040.593999999999</v>
      </c>
      <c r="I36" s="22">
        <v>10443.681</v>
      </c>
      <c r="J36" s="45">
        <v>6</v>
      </c>
      <c r="K36" s="66">
        <v>2.5307818040903939E-2</v>
      </c>
      <c r="L36" s="22">
        <v>11940.636</v>
      </c>
      <c r="M36" s="45">
        <v>6</v>
      </c>
      <c r="N36" s="66">
        <v>2.7827611693046733E-2</v>
      </c>
      <c r="O36" s="22">
        <v>14892.959000000001</v>
      </c>
      <c r="P36" s="45">
        <v>5</v>
      </c>
      <c r="Q36" s="66">
        <v>3.0449538655813121E-2</v>
      </c>
      <c r="R36" s="22">
        <v>16798.914000000001</v>
      </c>
      <c r="S36" s="45">
        <v>5</v>
      </c>
      <c r="T36" s="66">
        <v>2.9615307978787194E-2</v>
      </c>
      <c r="U36" s="22">
        <v>17829.102999999999</v>
      </c>
      <c r="V36" s="45">
        <v>5</v>
      </c>
      <c r="W36" s="66">
        <v>2.8942796528661722E-2</v>
      </c>
      <c r="X36" s="22">
        <v>19560.388999999999</v>
      </c>
      <c r="Y36" s="45">
        <v>6</v>
      </c>
      <c r="Z36" s="66">
        <v>2.765598304015016E-2</v>
      </c>
      <c r="AA36" s="22">
        <v>20726.221000000001</v>
      </c>
      <c r="AB36" s="97">
        <f t="shared" si="0"/>
        <v>6</v>
      </c>
      <c r="AC36" s="66">
        <v>2.610774118342693E-2</v>
      </c>
      <c r="AD36" s="22">
        <v>21594.78</v>
      </c>
      <c r="AE36" s="45">
        <f t="shared" si="1"/>
        <v>6</v>
      </c>
      <c r="AF36" s="90">
        <f t="shared" si="2"/>
        <v>2.5709521598622453E-2</v>
      </c>
    </row>
    <row r="37" spans="1:32" s="20" customFormat="1" ht="12" x14ac:dyDescent="0.2">
      <c r="A37" s="21" t="s">
        <v>25</v>
      </c>
      <c r="B37" s="51">
        <v>1871.8620000000001</v>
      </c>
      <c r="C37" s="45">
        <v>2346.9920000000002</v>
      </c>
      <c r="D37" s="45">
        <v>2316.4270000000001</v>
      </c>
      <c r="E37" s="45">
        <v>2693.3229999999999</v>
      </c>
      <c r="F37" s="45">
        <v>3038.2750000000001</v>
      </c>
      <c r="G37" s="45">
        <v>3578.9810000000002</v>
      </c>
      <c r="H37" s="52">
        <v>3890.4940000000001</v>
      </c>
      <c r="I37" s="22">
        <v>4249.5780000000004</v>
      </c>
      <c r="J37" s="45">
        <v>19</v>
      </c>
      <c r="K37" s="66">
        <v>1.0297858271870663E-2</v>
      </c>
      <c r="L37" s="22">
        <v>4357.9350000000004</v>
      </c>
      <c r="M37" s="45">
        <v>20</v>
      </c>
      <c r="N37" s="66">
        <v>1.0156152734539233E-2</v>
      </c>
      <c r="O37" s="22">
        <v>5065.451</v>
      </c>
      <c r="P37" s="45">
        <v>20</v>
      </c>
      <c r="Q37" s="66">
        <v>1.0356615232313956E-2</v>
      </c>
      <c r="R37" s="22">
        <v>5763.9589999999998</v>
      </c>
      <c r="S37" s="45">
        <v>20</v>
      </c>
      <c r="T37" s="66">
        <v>1.0161455732323068E-2</v>
      </c>
      <c r="U37" s="22">
        <v>6315.19</v>
      </c>
      <c r="V37" s="45">
        <v>19</v>
      </c>
      <c r="W37" s="66">
        <v>1.0251736119861958E-2</v>
      </c>
      <c r="X37" s="22">
        <v>7164.81</v>
      </c>
      <c r="Y37" s="45">
        <v>19</v>
      </c>
      <c r="Z37" s="66">
        <v>1.0130159673506405E-2</v>
      </c>
      <c r="AA37" s="22">
        <v>7941.1139999999996</v>
      </c>
      <c r="AB37" s="97">
        <f t="shared" si="0"/>
        <v>19</v>
      </c>
      <c r="AC37" s="66">
        <v>1.0003007736918763E-2</v>
      </c>
      <c r="AD37" s="22">
        <v>8569.4449999999997</v>
      </c>
      <c r="AE37" s="45">
        <f t="shared" si="1"/>
        <v>18</v>
      </c>
      <c r="AF37" s="90">
        <f t="shared" si="2"/>
        <v>1.0202295708301137E-2</v>
      </c>
    </row>
    <row r="38" spans="1:32" s="20" customFormat="1" ht="12" x14ac:dyDescent="0.2">
      <c r="A38" s="21" t="s">
        <v>26</v>
      </c>
      <c r="B38" s="51">
        <v>889.97400000000005</v>
      </c>
      <c r="C38" s="45">
        <v>1123.0139999999999</v>
      </c>
      <c r="D38" s="45">
        <v>1140.893</v>
      </c>
      <c r="E38" s="45">
        <v>1274.8679999999999</v>
      </c>
      <c r="F38" s="45">
        <v>1429.9649999999999</v>
      </c>
      <c r="G38" s="45">
        <v>1776.027</v>
      </c>
      <c r="H38" s="52">
        <v>1791.152</v>
      </c>
      <c r="I38" s="22">
        <v>2073.1480000000001</v>
      </c>
      <c r="J38" s="45">
        <v>28</v>
      </c>
      <c r="K38" s="66">
        <v>5.0237892516885492E-3</v>
      </c>
      <c r="L38" s="22">
        <v>2164.145</v>
      </c>
      <c r="M38" s="45">
        <v>27</v>
      </c>
      <c r="N38" s="66">
        <v>5.0435325813004113E-3</v>
      </c>
      <c r="O38" s="22">
        <v>2786.17</v>
      </c>
      <c r="P38" s="45">
        <v>27</v>
      </c>
      <c r="Q38" s="66">
        <v>5.6964899397538692E-3</v>
      </c>
      <c r="R38" s="22">
        <v>3170.4769999999999</v>
      </c>
      <c r="S38" s="45">
        <v>27</v>
      </c>
      <c r="T38" s="66">
        <v>5.5893287384328107E-3</v>
      </c>
      <c r="U38" s="22">
        <v>3617.1509999999998</v>
      </c>
      <c r="V38" s="45">
        <v>27</v>
      </c>
      <c r="W38" s="66">
        <v>5.8718862865083715E-3</v>
      </c>
      <c r="X38" s="22">
        <v>4292.4520000000002</v>
      </c>
      <c r="Y38" s="45">
        <v>27</v>
      </c>
      <c r="Z38" s="66">
        <v>6.0689989198404303E-3</v>
      </c>
      <c r="AA38" s="22">
        <v>4423.2539999999999</v>
      </c>
      <c r="AB38" s="97">
        <f t="shared" si="0"/>
        <v>27</v>
      </c>
      <c r="AC38" s="66">
        <v>5.5717427031467962E-3</v>
      </c>
      <c r="AD38" s="22">
        <v>4566.0379999999996</v>
      </c>
      <c r="AE38" s="45">
        <f t="shared" si="1"/>
        <v>28</v>
      </c>
      <c r="AF38" s="90">
        <f t="shared" si="2"/>
        <v>5.4360661502979362E-3</v>
      </c>
    </row>
    <row r="39" spans="1:32" s="2" customFormat="1" x14ac:dyDescent="0.2">
      <c r="A39" s="120" t="s">
        <v>45</v>
      </c>
      <c r="B39" s="121">
        <f t="shared" ref="B39:I39" si="3">SUM(B7:B38)</f>
        <v>186553.20199999999</v>
      </c>
      <c r="C39" s="122">
        <f t="shared" si="3"/>
        <v>225515.98900000003</v>
      </c>
      <c r="D39" s="122">
        <f t="shared" si="3"/>
        <v>211398.32199999999</v>
      </c>
      <c r="E39" s="122">
        <f t="shared" si="3"/>
        <v>235603.51099999994</v>
      </c>
      <c r="F39" s="122">
        <f t="shared" si="3"/>
        <v>255912.02599999995</v>
      </c>
      <c r="G39" s="122">
        <f t="shared" si="3"/>
        <v>318504.40399999986</v>
      </c>
      <c r="H39" s="123">
        <f t="shared" si="3"/>
        <v>347352.57299999997</v>
      </c>
      <c r="I39" s="124">
        <f t="shared" si="3"/>
        <v>412666.19599999994</v>
      </c>
      <c r="J39" s="122"/>
      <c r="K39" s="125">
        <f>SUM(K7:K38)</f>
        <v>1.0000000000000002</v>
      </c>
      <c r="L39" s="124">
        <f>SUM(L7:L38)</f>
        <v>429093.0940000001</v>
      </c>
      <c r="M39" s="122"/>
      <c r="N39" s="125">
        <f>SUM(N7:N38)</f>
        <v>1</v>
      </c>
      <c r="O39" s="124">
        <f>SUM(O7:O38)</f>
        <v>489102.94399999978</v>
      </c>
      <c r="P39" s="122"/>
      <c r="Q39" s="125">
        <f>SUM(Q7:Q38)</f>
        <v>1</v>
      </c>
      <c r="R39" s="124">
        <f>SUM(R7:R38)</f>
        <v>567237.52499999991</v>
      </c>
      <c r="S39" s="122"/>
      <c r="T39" s="125">
        <f>SUM(T7:T38)</f>
        <v>0.99999999999999978</v>
      </c>
      <c r="U39" s="124">
        <f>SUM(U7:U38)</f>
        <v>616011.75900000008</v>
      </c>
      <c r="V39" s="122"/>
      <c r="W39" s="125">
        <f>SUM(W7:W38)</f>
        <v>1</v>
      </c>
      <c r="X39" s="124">
        <f>SUM(X7:X38)</f>
        <v>707275.13</v>
      </c>
      <c r="Y39" s="122"/>
      <c r="Z39" s="125">
        <f>SUM(Z7:Z38)</f>
        <v>0.99999999999999978</v>
      </c>
      <c r="AA39" s="124">
        <f>SUM(AA7:AA38)</f>
        <v>793872.62400000007</v>
      </c>
      <c r="AB39" s="126"/>
      <c r="AC39" s="125">
        <f>SUM(AC7:AC38)</f>
        <v>0.99999999999999978</v>
      </c>
      <c r="AD39" s="124">
        <f>SUM(AD7:AD38)</f>
        <v>839952.61900000006</v>
      </c>
      <c r="AE39" s="126"/>
      <c r="AF39" s="127">
        <v>0.99999999999999978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1.28515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11.28515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30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12361.157999999999</v>
      </c>
      <c r="C7" s="45">
        <v>12998.652</v>
      </c>
      <c r="D7" s="45">
        <v>13585.221</v>
      </c>
      <c r="E7" s="45">
        <v>14185.607</v>
      </c>
      <c r="F7" s="45">
        <v>14745.379000000001</v>
      </c>
      <c r="G7" s="45">
        <v>15322.199000000001</v>
      </c>
      <c r="H7" s="52">
        <v>15607.23</v>
      </c>
      <c r="I7" s="22">
        <v>16150.183999999999</v>
      </c>
      <c r="J7" s="45">
        <v>27</v>
      </c>
      <c r="K7" s="66">
        <v>9.2850014274822781E-3</v>
      </c>
      <c r="L7" s="22">
        <v>16694.566999999999</v>
      </c>
      <c r="M7" s="45">
        <v>27</v>
      </c>
      <c r="N7" s="66">
        <v>9.3228921068821535E-3</v>
      </c>
      <c r="O7" s="22">
        <v>17189.432000000001</v>
      </c>
      <c r="P7" s="45">
        <v>27</v>
      </c>
      <c r="Q7" s="66">
        <v>9.3583436360813697E-3</v>
      </c>
      <c r="R7" s="22">
        <v>17404.995999999999</v>
      </c>
      <c r="S7" s="45">
        <v>27</v>
      </c>
      <c r="T7" s="66">
        <v>9.3900920795877973E-3</v>
      </c>
      <c r="U7" s="22">
        <v>17774.466</v>
      </c>
      <c r="V7" s="45">
        <v>27</v>
      </c>
      <c r="W7" s="66">
        <v>9.4190201393868217E-3</v>
      </c>
      <c r="X7" s="22">
        <v>18279.87</v>
      </c>
      <c r="Y7" s="45">
        <v>27</v>
      </c>
      <c r="Z7" s="66">
        <v>9.452245871297121E-3</v>
      </c>
      <c r="AA7" s="22">
        <v>18887.810000000001</v>
      </c>
      <c r="AB7" s="97">
        <f>_xlfn.RANK.EQ(AA7,$AA$7:$AA$38)</f>
        <v>27</v>
      </c>
      <c r="AC7" s="66">
        <v>9.576331841139785E-3</v>
      </c>
      <c r="AD7" s="22">
        <v>19413.719000000001</v>
      </c>
      <c r="AE7" s="45">
        <f>_xlfn.RANK.EQ(AD7,$AD$7:$AD$38)</f>
        <v>27</v>
      </c>
      <c r="AF7" s="90">
        <f>AD7/$AD$39</f>
        <v>9.6907562395315613E-3</v>
      </c>
    </row>
    <row r="8" spans="1:32" s="20" customFormat="1" ht="12" x14ac:dyDescent="0.2">
      <c r="A8" s="21" t="s">
        <v>68</v>
      </c>
      <c r="B8" s="51">
        <v>40702.652000000002</v>
      </c>
      <c r="C8" s="45">
        <v>42373.180999999997</v>
      </c>
      <c r="D8" s="45">
        <v>43641.936000000002</v>
      </c>
      <c r="E8" s="45">
        <v>46281.512000000002</v>
      </c>
      <c r="F8" s="45">
        <v>48754.358</v>
      </c>
      <c r="G8" s="45">
        <v>51308.478999999999</v>
      </c>
      <c r="H8" s="52">
        <v>51933.754000000001</v>
      </c>
      <c r="I8" s="22">
        <v>53633.364000000001</v>
      </c>
      <c r="J8" s="45">
        <v>10</v>
      </c>
      <c r="K8" s="66">
        <v>3.0834686546027997E-2</v>
      </c>
      <c r="L8" s="22">
        <v>55239.938000000002</v>
      </c>
      <c r="M8" s="45">
        <v>10</v>
      </c>
      <c r="N8" s="66">
        <v>3.0848118550475707E-2</v>
      </c>
      <c r="O8" s="22">
        <v>56656.381000000001</v>
      </c>
      <c r="P8" s="45">
        <v>10</v>
      </c>
      <c r="Q8" s="66">
        <v>3.0845107771725756E-2</v>
      </c>
      <c r="R8" s="22">
        <v>57208.88</v>
      </c>
      <c r="S8" s="45">
        <v>10</v>
      </c>
      <c r="T8" s="66">
        <v>3.0864508728993028E-2</v>
      </c>
      <c r="U8" s="22">
        <v>58183.156999999999</v>
      </c>
      <c r="V8" s="45">
        <v>10</v>
      </c>
      <c r="W8" s="66">
        <v>3.0832337104029189E-2</v>
      </c>
      <c r="X8" s="22">
        <v>59686.862999999998</v>
      </c>
      <c r="Y8" s="45">
        <v>10</v>
      </c>
      <c r="Z8" s="66">
        <v>3.0863179243748828E-2</v>
      </c>
      <c r="AA8" s="22">
        <v>60789.574999999997</v>
      </c>
      <c r="AB8" s="97">
        <f t="shared" ref="AB8:AB38" si="0">_xlfn.RANK.EQ(AA8,$AA$7:$AA$38)</f>
        <v>10</v>
      </c>
      <c r="AC8" s="66">
        <v>3.0820997388360798E-2</v>
      </c>
      <c r="AD8" s="22">
        <v>61474.671000000002</v>
      </c>
      <c r="AE8" s="45">
        <f t="shared" ref="AE8:AE38" si="1">_xlfn.RANK.EQ(AD8,$AD$7:$AD$38)</f>
        <v>10</v>
      </c>
      <c r="AF8" s="90">
        <f t="shared" ref="AF8:AF38" si="2">AD8/$AD$39</f>
        <v>3.06863435885932E-2</v>
      </c>
    </row>
    <row r="9" spans="1:32" s="20" customFormat="1" ht="12" x14ac:dyDescent="0.2">
      <c r="A9" s="21" t="s">
        <v>1</v>
      </c>
      <c r="B9" s="51">
        <v>5991.5360000000001</v>
      </c>
      <c r="C9" s="45">
        <v>6314.4660000000003</v>
      </c>
      <c r="D9" s="45">
        <v>6620.125</v>
      </c>
      <c r="E9" s="45">
        <v>7159.5219999999999</v>
      </c>
      <c r="F9" s="45">
        <v>7717.6360000000004</v>
      </c>
      <c r="G9" s="45">
        <v>8303.1509999999998</v>
      </c>
      <c r="H9" s="52">
        <v>8434.143</v>
      </c>
      <c r="I9" s="22">
        <v>8746.19</v>
      </c>
      <c r="J9" s="45">
        <v>32</v>
      </c>
      <c r="K9" s="66">
        <v>5.0283257847112597E-3</v>
      </c>
      <c r="L9" s="22">
        <v>9120.3140000000003</v>
      </c>
      <c r="M9" s="45">
        <v>32</v>
      </c>
      <c r="N9" s="66">
        <v>5.0931361923245337E-3</v>
      </c>
      <c r="O9" s="22">
        <v>9461.8050000000003</v>
      </c>
      <c r="P9" s="45">
        <v>32</v>
      </c>
      <c r="Q9" s="66">
        <v>5.1512360971318243E-3</v>
      </c>
      <c r="R9" s="22">
        <v>9632.1090000000004</v>
      </c>
      <c r="S9" s="45">
        <v>32</v>
      </c>
      <c r="T9" s="66">
        <v>5.1965763411049529E-3</v>
      </c>
      <c r="U9" s="22">
        <v>9902.2309999999998</v>
      </c>
      <c r="V9" s="45">
        <v>32</v>
      </c>
      <c r="W9" s="66">
        <v>5.2473763889087019E-3</v>
      </c>
      <c r="X9" s="22">
        <v>10284.154</v>
      </c>
      <c r="Y9" s="45">
        <v>32</v>
      </c>
      <c r="Z9" s="66">
        <v>5.3177813729683955E-3</v>
      </c>
      <c r="AA9" s="22">
        <v>10529.662</v>
      </c>
      <c r="AB9" s="97">
        <f t="shared" si="0"/>
        <v>32</v>
      </c>
      <c r="AC9" s="66">
        <v>5.3386569161294837E-3</v>
      </c>
      <c r="AD9" s="22">
        <v>10628.263000000001</v>
      </c>
      <c r="AE9" s="45">
        <f t="shared" si="1"/>
        <v>32</v>
      </c>
      <c r="AF9" s="90">
        <f t="shared" si="2"/>
        <v>5.305315585469865E-3</v>
      </c>
    </row>
    <row r="10" spans="1:32" s="20" customFormat="1" ht="12" x14ac:dyDescent="0.2">
      <c r="A10" s="21" t="s">
        <v>2</v>
      </c>
      <c r="B10" s="51">
        <v>8996.6129999999994</v>
      </c>
      <c r="C10" s="45">
        <v>9391.3259999999991</v>
      </c>
      <c r="D10" s="45">
        <v>9704.9410000000007</v>
      </c>
      <c r="E10" s="45">
        <v>10115.689</v>
      </c>
      <c r="F10" s="45">
        <v>10468.534</v>
      </c>
      <c r="G10" s="45">
        <v>10804.516</v>
      </c>
      <c r="H10" s="52">
        <v>10859.569</v>
      </c>
      <c r="I10" s="22">
        <v>11222.71</v>
      </c>
      <c r="J10" s="45">
        <v>30</v>
      </c>
      <c r="K10" s="66">
        <v>6.4521171009704675E-3</v>
      </c>
      <c r="L10" s="22">
        <v>11601.755999999999</v>
      </c>
      <c r="M10" s="45">
        <v>30</v>
      </c>
      <c r="N10" s="66">
        <v>6.4788694093337474E-3</v>
      </c>
      <c r="O10" s="22">
        <v>11946.721</v>
      </c>
      <c r="P10" s="45">
        <v>30</v>
      </c>
      <c r="Q10" s="66">
        <v>6.5040846284152758E-3</v>
      </c>
      <c r="R10" s="22">
        <v>12073.266</v>
      </c>
      <c r="S10" s="45">
        <v>30</v>
      </c>
      <c r="T10" s="66">
        <v>6.5135941106425213E-3</v>
      </c>
      <c r="U10" s="22">
        <v>12362.31</v>
      </c>
      <c r="V10" s="45">
        <v>30</v>
      </c>
      <c r="W10" s="66">
        <v>6.551018008605327E-3</v>
      </c>
      <c r="X10" s="22">
        <v>12695.217000000001</v>
      </c>
      <c r="Y10" s="45">
        <v>30</v>
      </c>
      <c r="Z10" s="66">
        <v>6.5645057909859876E-3</v>
      </c>
      <c r="AA10" s="22">
        <v>12841.513000000001</v>
      </c>
      <c r="AB10" s="97">
        <f t="shared" si="0"/>
        <v>30</v>
      </c>
      <c r="AC10" s="66">
        <v>6.5107913426866578E-3</v>
      </c>
      <c r="AD10" s="22">
        <v>12934.143</v>
      </c>
      <c r="AE10" s="45">
        <f t="shared" si="1"/>
        <v>30</v>
      </c>
      <c r="AF10" s="90">
        <f t="shared" si="2"/>
        <v>6.4563429078294309E-3</v>
      </c>
    </row>
    <row r="11" spans="1:32" s="20" customFormat="1" ht="12" x14ac:dyDescent="0.2">
      <c r="A11" s="21" t="s">
        <v>3</v>
      </c>
      <c r="B11" s="51">
        <v>35624.811999999998</v>
      </c>
      <c r="C11" s="45">
        <v>36975.508999999998</v>
      </c>
      <c r="D11" s="45">
        <v>38123.330999999998</v>
      </c>
      <c r="E11" s="45">
        <v>39477.684999999998</v>
      </c>
      <c r="F11" s="45">
        <v>40694.332999999999</v>
      </c>
      <c r="G11" s="45">
        <v>41924.745999999999</v>
      </c>
      <c r="H11" s="52">
        <v>42651.597000000002</v>
      </c>
      <c r="I11" s="22">
        <v>44103.845000000001</v>
      </c>
      <c r="J11" s="45">
        <v>12</v>
      </c>
      <c r="K11" s="66">
        <v>2.5356012277163973E-2</v>
      </c>
      <c r="L11" s="22">
        <v>45409.841999999997</v>
      </c>
      <c r="M11" s="45">
        <v>12</v>
      </c>
      <c r="N11" s="66">
        <v>2.5358612628681276E-2</v>
      </c>
      <c r="O11" s="22">
        <v>46567.232000000004</v>
      </c>
      <c r="P11" s="45">
        <v>12</v>
      </c>
      <c r="Q11" s="66">
        <v>2.535233038748021E-2</v>
      </c>
      <c r="R11" s="22">
        <v>46982.737999999998</v>
      </c>
      <c r="S11" s="45">
        <v>12</v>
      </c>
      <c r="T11" s="66">
        <v>2.53474482827315E-2</v>
      </c>
      <c r="U11" s="22">
        <v>47796.288</v>
      </c>
      <c r="V11" s="45">
        <v>12</v>
      </c>
      <c r="W11" s="66">
        <v>2.5328142024628623E-2</v>
      </c>
      <c r="X11" s="22">
        <v>48975.603999999999</v>
      </c>
      <c r="Y11" s="45">
        <v>12</v>
      </c>
      <c r="Z11" s="66">
        <v>2.5324548298389583E-2</v>
      </c>
      <c r="AA11" s="22">
        <v>50214.19</v>
      </c>
      <c r="AB11" s="97">
        <f t="shared" si="0"/>
        <v>12</v>
      </c>
      <c r="AC11" s="66">
        <v>2.5459158397614281E-2</v>
      </c>
      <c r="AD11" s="22">
        <v>51254.499000000003</v>
      </c>
      <c r="AE11" s="45">
        <f t="shared" si="1"/>
        <v>12</v>
      </c>
      <c r="AF11" s="90">
        <f t="shared" si="2"/>
        <v>2.5584735000455824E-2</v>
      </c>
    </row>
    <row r="12" spans="1:32" s="20" customFormat="1" ht="12" x14ac:dyDescent="0.2">
      <c r="A12" s="21" t="s">
        <v>4</v>
      </c>
      <c r="B12" s="51">
        <v>8273.7250000000004</v>
      </c>
      <c r="C12" s="45">
        <v>8477.1260000000002</v>
      </c>
      <c r="D12" s="45">
        <v>8668.518</v>
      </c>
      <c r="E12" s="45">
        <v>9126.4079999999994</v>
      </c>
      <c r="F12" s="45">
        <v>9592.0419999999995</v>
      </c>
      <c r="G12" s="45">
        <v>10073.753000000001</v>
      </c>
      <c r="H12" s="52">
        <v>10308.744000000001</v>
      </c>
      <c r="I12" s="22">
        <v>10685.624</v>
      </c>
      <c r="J12" s="45">
        <v>31</v>
      </c>
      <c r="K12" s="66">
        <v>6.1433376916039404E-3</v>
      </c>
      <c r="L12" s="22">
        <v>11050.856</v>
      </c>
      <c r="M12" s="45">
        <v>31</v>
      </c>
      <c r="N12" s="66">
        <v>6.171225535630322E-3</v>
      </c>
      <c r="O12" s="22">
        <v>11381.63</v>
      </c>
      <c r="P12" s="45">
        <v>31</v>
      </c>
      <c r="Q12" s="66">
        <v>6.1964353841786508E-3</v>
      </c>
      <c r="R12" s="22">
        <v>11521.634</v>
      </c>
      <c r="S12" s="45">
        <v>31</v>
      </c>
      <c r="T12" s="66">
        <v>6.2159855806522141E-3</v>
      </c>
      <c r="U12" s="22">
        <v>11776.380999999999</v>
      </c>
      <c r="V12" s="45">
        <v>31</v>
      </c>
      <c r="W12" s="66">
        <v>6.2405233331956252E-3</v>
      </c>
      <c r="X12" s="22">
        <v>12104.948</v>
      </c>
      <c r="Y12" s="45">
        <v>31</v>
      </c>
      <c r="Z12" s="66">
        <v>6.2592865679715632E-3</v>
      </c>
      <c r="AA12" s="22">
        <v>12448.773999999999</v>
      </c>
      <c r="AB12" s="97">
        <f t="shared" si="0"/>
        <v>31</v>
      </c>
      <c r="AC12" s="66">
        <v>6.3116682579586027E-3</v>
      </c>
      <c r="AD12" s="22">
        <v>12740.895</v>
      </c>
      <c r="AE12" s="45">
        <f t="shared" si="1"/>
        <v>31</v>
      </c>
      <c r="AF12" s="90">
        <f t="shared" si="2"/>
        <v>6.3598792028702221E-3</v>
      </c>
    </row>
    <row r="13" spans="1:32" s="20" customFormat="1" ht="12" x14ac:dyDescent="0.2">
      <c r="A13" s="21" t="s">
        <v>5</v>
      </c>
      <c r="B13" s="51">
        <v>29123.492999999999</v>
      </c>
      <c r="C13" s="45">
        <v>30065.679</v>
      </c>
      <c r="D13" s="45">
        <v>30963.766</v>
      </c>
      <c r="E13" s="45">
        <v>32401.710999999999</v>
      </c>
      <c r="F13" s="45">
        <v>33777.218999999997</v>
      </c>
      <c r="G13" s="45">
        <v>35243.044999999998</v>
      </c>
      <c r="H13" s="52">
        <v>36128.440999999999</v>
      </c>
      <c r="I13" s="22">
        <v>37463.127</v>
      </c>
      <c r="J13" s="45">
        <v>17</v>
      </c>
      <c r="K13" s="66">
        <v>2.1538156325212759E-2</v>
      </c>
      <c r="L13" s="22">
        <v>38736.728000000003</v>
      </c>
      <c r="M13" s="45">
        <v>17</v>
      </c>
      <c r="N13" s="66">
        <v>2.1632087595781366E-2</v>
      </c>
      <c r="O13" s="22">
        <v>39938.993000000002</v>
      </c>
      <c r="P13" s="45">
        <v>17</v>
      </c>
      <c r="Q13" s="66">
        <v>2.1743756336628714E-2</v>
      </c>
      <c r="R13" s="22">
        <v>40520.635999999999</v>
      </c>
      <c r="S13" s="45">
        <v>17</v>
      </c>
      <c r="T13" s="66">
        <v>2.186110833713838E-2</v>
      </c>
      <c r="U13" s="22">
        <v>41449.845000000001</v>
      </c>
      <c r="V13" s="45">
        <v>16</v>
      </c>
      <c r="W13" s="66">
        <v>2.1965043834760611E-2</v>
      </c>
      <c r="X13" s="22">
        <v>42580.171999999999</v>
      </c>
      <c r="Y13" s="45">
        <v>16</v>
      </c>
      <c r="Z13" s="66">
        <v>2.2017566590250438E-2</v>
      </c>
      <c r="AA13" s="22">
        <v>42910.779000000002</v>
      </c>
      <c r="AB13" s="97">
        <f t="shared" si="0"/>
        <v>17</v>
      </c>
      <c r="AC13" s="66">
        <v>2.1756246979708734E-2</v>
      </c>
      <c r="AD13" s="22">
        <v>43005.06</v>
      </c>
      <c r="AE13" s="45">
        <f t="shared" si="1"/>
        <v>17</v>
      </c>
      <c r="AF13" s="90">
        <f t="shared" si="2"/>
        <v>2.1466858231873508E-2</v>
      </c>
    </row>
    <row r="14" spans="1:32" s="20" customFormat="1" ht="12" x14ac:dyDescent="0.2">
      <c r="A14" s="21" t="s">
        <v>6</v>
      </c>
      <c r="B14" s="51">
        <v>49482.553999999996</v>
      </c>
      <c r="C14" s="45">
        <v>50954.156000000003</v>
      </c>
      <c r="D14" s="45">
        <v>51994.845999999998</v>
      </c>
      <c r="E14" s="45">
        <v>53234.803999999996</v>
      </c>
      <c r="F14" s="45">
        <v>54344.741999999998</v>
      </c>
      <c r="G14" s="45">
        <v>55406.946000000004</v>
      </c>
      <c r="H14" s="52">
        <v>56192.834999999999</v>
      </c>
      <c r="I14" s="22">
        <v>57825.374000000003</v>
      </c>
      <c r="J14" s="45">
        <v>8</v>
      </c>
      <c r="K14" s="66">
        <v>3.3244740749374536E-2</v>
      </c>
      <c r="L14" s="22">
        <v>59561.476999999999</v>
      </c>
      <c r="M14" s="45">
        <v>8</v>
      </c>
      <c r="N14" s="66">
        <v>3.3261433123575053E-2</v>
      </c>
      <c r="O14" s="22">
        <v>61100.885000000002</v>
      </c>
      <c r="P14" s="45">
        <v>8</v>
      </c>
      <c r="Q14" s="66">
        <v>3.3264803531535519E-2</v>
      </c>
      <c r="R14" s="22">
        <v>61771.803999999996</v>
      </c>
      <c r="S14" s="45">
        <v>8</v>
      </c>
      <c r="T14" s="66">
        <v>3.3326231587887167E-2</v>
      </c>
      <c r="U14" s="22">
        <v>62898.550999999999</v>
      </c>
      <c r="V14" s="45">
        <v>8</v>
      </c>
      <c r="W14" s="66">
        <v>3.3331112091201452E-2</v>
      </c>
      <c r="X14" s="22">
        <v>64470.067999999999</v>
      </c>
      <c r="Y14" s="45">
        <v>8</v>
      </c>
      <c r="Z14" s="66">
        <v>3.333650261600573E-2</v>
      </c>
      <c r="AA14" s="22">
        <v>65835.762000000002</v>
      </c>
      <c r="AB14" s="97">
        <f t="shared" si="0"/>
        <v>8</v>
      </c>
      <c r="AC14" s="66">
        <v>3.3379470882346905E-2</v>
      </c>
      <c r="AD14" s="22">
        <v>66665.494000000006</v>
      </c>
      <c r="AE14" s="45">
        <f t="shared" si="1"/>
        <v>8</v>
      </c>
      <c r="AF14" s="90">
        <f t="shared" si="2"/>
        <v>3.327744941306475E-2</v>
      </c>
    </row>
    <row r="15" spans="1:32" s="20" customFormat="1" ht="12" x14ac:dyDescent="0.2">
      <c r="A15" s="21" t="s">
        <v>44</v>
      </c>
      <c r="B15" s="51">
        <v>216600.008</v>
      </c>
      <c r="C15" s="45">
        <v>227420.97</v>
      </c>
      <c r="D15" s="45">
        <v>229850.038</v>
      </c>
      <c r="E15" s="45">
        <v>240153.79300000001</v>
      </c>
      <c r="F15" s="45">
        <v>245274.72399999999</v>
      </c>
      <c r="G15" s="45">
        <v>249893.61799999999</v>
      </c>
      <c r="H15" s="52">
        <v>242606.07399999999</v>
      </c>
      <c r="I15" s="22">
        <v>247675.951</v>
      </c>
      <c r="J15" s="45">
        <v>2</v>
      </c>
      <c r="K15" s="66">
        <v>0.14239290144236319</v>
      </c>
      <c r="L15" s="22">
        <v>252933.53899999999</v>
      </c>
      <c r="M15" s="45">
        <v>2</v>
      </c>
      <c r="N15" s="66">
        <v>0.14124787389267834</v>
      </c>
      <c r="O15" s="22">
        <v>257618.693</v>
      </c>
      <c r="P15" s="45">
        <v>2</v>
      </c>
      <c r="Q15" s="66">
        <v>0.14025386389568603</v>
      </c>
      <c r="R15" s="22">
        <v>258320.359</v>
      </c>
      <c r="S15" s="45">
        <v>2</v>
      </c>
      <c r="T15" s="66">
        <v>0.13936526943425762</v>
      </c>
      <c r="U15" s="22">
        <v>261658.12299999999</v>
      </c>
      <c r="V15" s="45">
        <v>2</v>
      </c>
      <c r="W15" s="66">
        <v>0.13865750623231965</v>
      </c>
      <c r="X15" s="22">
        <v>266684.42300000001</v>
      </c>
      <c r="Y15" s="45">
        <v>2</v>
      </c>
      <c r="Z15" s="66">
        <v>0.1378985045430304</v>
      </c>
      <c r="AA15" s="22">
        <v>271801.03399999999</v>
      </c>
      <c r="AB15" s="97">
        <f t="shared" si="0"/>
        <v>2</v>
      </c>
      <c r="AC15" s="66">
        <v>0.13780617744190127</v>
      </c>
      <c r="AD15" s="22">
        <v>278170.745</v>
      </c>
      <c r="AE15" s="45">
        <f t="shared" si="1"/>
        <v>2</v>
      </c>
      <c r="AF15" s="90">
        <f t="shared" si="2"/>
        <v>0.13885463587702557</v>
      </c>
    </row>
    <row r="16" spans="1:32" s="20" customFormat="1" ht="12" x14ac:dyDescent="0.2">
      <c r="A16" s="21" t="s">
        <v>7</v>
      </c>
      <c r="B16" s="51">
        <v>17958.416000000001</v>
      </c>
      <c r="C16" s="45">
        <v>18439.018</v>
      </c>
      <c r="D16" s="45">
        <v>18884.944</v>
      </c>
      <c r="E16" s="45">
        <v>19332.330000000002</v>
      </c>
      <c r="F16" s="45">
        <v>19737.181</v>
      </c>
      <c r="G16" s="45">
        <v>20152.938999999998</v>
      </c>
      <c r="H16" s="52">
        <v>20641.006000000001</v>
      </c>
      <c r="I16" s="22">
        <v>21386.720000000001</v>
      </c>
      <c r="J16" s="45">
        <v>25</v>
      </c>
      <c r="K16" s="66">
        <v>1.2295570485708633E-2</v>
      </c>
      <c r="L16" s="22">
        <v>22070.254000000001</v>
      </c>
      <c r="M16" s="45">
        <v>25</v>
      </c>
      <c r="N16" s="66">
        <v>1.232488370698589E-2</v>
      </c>
      <c r="O16" s="22">
        <v>22696.5</v>
      </c>
      <c r="P16" s="45">
        <v>25</v>
      </c>
      <c r="Q16" s="66">
        <v>1.2356525005382424E-2</v>
      </c>
      <c r="R16" s="22">
        <v>22967.614000000001</v>
      </c>
      <c r="S16" s="45">
        <v>25</v>
      </c>
      <c r="T16" s="66">
        <v>1.2391155407816802E-2</v>
      </c>
      <c r="U16" s="22">
        <v>23445.067999999999</v>
      </c>
      <c r="V16" s="45">
        <v>25</v>
      </c>
      <c r="W16" s="66">
        <v>1.242397761267728E-2</v>
      </c>
      <c r="X16" s="22">
        <v>24040.142</v>
      </c>
      <c r="Y16" s="45">
        <v>25</v>
      </c>
      <c r="Z16" s="66">
        <v>1.2430795895424666E-2</v>
      </c>
      <c r="AA16" s="22">
        <v>24404.920999999998</v>
      </c>
      <c r="AB16" s="97">
        <f t="shared" si="0"/>
        <v>25</v>
      </c>
      <c r="AC16" s="66">
        <v>1.2373569093124136E-2</v>
      </c>
      <c r="AD16" s="22">
        <v>24710.607</v>
      </c>
      <c r="AE16" s="45">
        <f t="shared" si="1"/>
        <v>25</v>
      </c>
      <c r="AF16" s="90">
        <f t="shared" si="2"/>
        <v>1.233480658537719E-2</v>
      </c>
    </row>
    <row r="17" spans="1:32" s="20" customFormat="1" ht="12" x14ac:dyDescent="0.2">
      <c r="A17" s="21" t="s">
        <v>51</v>
      </c>
      <c r="B17" s="51">
        <v>49889.476999999999</v>
      </c>
      <c r="C17" s="45">
        <v>51692.347999999904</v>
      </c>
      <c r="D17" s="45">
        <v>53235.02</v>
      </c>
      <c r="E17" s="45">
        <v>55996.341999999997</v>
      </c>
      <c r="F17" s="45">
        <v>58622.074999999997</v>
      </c>
      <c r="G17" s="45">
        <v>61358.404999999999</v>
      </c>
      <c r="H17" s="52">
        <v>62520.000999999997</v>
      </c>
      <c r="I17" s="22">
        <v>64693.531000000003</v>
      </c>
      <c r="J17" s="45">
        <v>7</v>
      </c>
      <c r="K17" s="66">
        <v>3.7193355053036489E-2</v>
      </c>
      <c r="L17" s="22">
        <v>66690.404999999999</v>
      </c>
      <c r="M17" s="45">
        <v>7</v>
      </c>
      <c r="N17" s="66">
        <v>3.7242502329007644E-2</v>
      </c>
      <c r="O17" s="22">
        <v>68492.451000000001</v>
      </c>
      <c r="P17" s="45">
        <v>7</v>
      </c>
      <c r="Q17" s="66">
        <v>3.72889513123799E-2</v>
      </c>
      <c r="R17" s="22">
        <v>69203.48</v>
      </c>
      <c r="S17" s="45">
        <v>7</v>
      </c>
      <c r="T17" s="66">
        <v>3.7335662095407118E-2</v>
      </c>
      <c r="U17" s="22">
        <v>70491.634999999995</v>
      </c>
      <c r="V17" s="45">
        <v>7</v>
      </c>
      <c r="W17" s="66">
        <v>3.7354828534556531E-2</v>
      </c>
      <c r="X17" s="22">
        <v>72295.714000000007</v>
      </c>
      <c r="Y17" s="45">
        <v>7</v>
      </c>
      <c r="Z17" s="66">
        <v>3.7383026474968231E-2</v>
      </c>
      <c r="AA17" s="22">
        <v>73763</v>
      </c>
      <c r="AB17" s="97">
        <f t="shared" si="0"/>
        <v>7</v>
      </c>
      <c r="AC17" s="66">
        <v>3.7398669596845471E-2</v>
      </c>
      <c r="AD17" s="22">
        <v>74942.054999999993</v>
      </c>
      <c r="AE17" s="45">
        <f t="shared" si="1"/>
        <v>7</v>
      </c>
      <c r="AF17" s="90">
        <f t="shared" si="2"/>
        <v>3.7408864684534034E-2</v>
      </c>
    </row>
    <row r="18" spans="1:32" s="20" customFormat="1" ht="12" x14ac:dyDescent="0.2">
      <c r="A18" s="21" t="s">
        <v>8</v>
      </c>
      <c r="B18" s="51">
        <v>25131.57</v>
      </c>
      <c r="C18" s="45">
        <v>25672.098999999998</v>
      </c>
      <c r="D18" s="45">
        <v>26161.43</v>
      </c>
      <c r="E18" s="45">
        <v>27082.78</v>
      </c>
      <c r="F18" s="45">
        <v>27946.713</v>
      </c>
      <c r="G18" s="45">
        <v>28851.897000000001</v>
      </c>
      <c r="H18" s="52">
        <v>29534.212</v>
      </c>
      <c r="I18" s="22">
        <v>30608.646000000001</v>
      </c>
      <c r="J18" s="45">
        <v>20</v>
      </c>
      <c r="K18" s="66">
        <v>1.7597404574666131E-2</v>
      </c>
      <c r="L18" s="22">
        <v>31413.360000000001</v>
      </c>
      <c r="M18" s="45">
        <v>20</v>
      </c>
      <c r="N18" s="66">
        <v>1.7542435571683147E-2</v>
      </c>
      <c r="O18" s="22">
        <v>32134.261999999999</v>
      </c>
      <c r="P18" s="45">
        <v>20</v>
      </c>
      <c r="Q18" s="66">
        <v>1.7494671510255334E-2</v>
      </c>
      <c r="R18" s="22">
        <v>32325.050999999999</v>
      </c>
      <c r="S18" s="45">
        <v>20</v>
      </c>
      <c r="T18" s="66">
        <v>1.7439544678284992E-2</v>
      </c>
      <c r="U18" s="22">
        <v>32801.419000000002</v>
      </c>
      <c r="V18" s="45">
        <v>20</v>
      </c>
      <c r="W18" s="66">
        <v>1.7382082036189753E-2</v>
      </c>
      <c r="X18" s="22">
        <v>33451.446000000004</v>
      </c>
      <c r="Y18" s="45">
        <v>20</v>
      </c>
      <c r="Z18" s="66">
        <v>1.7297239659932954E-2</v>
      </c>
      <c r="AA18" s="22">
        <v>33689.663999999997</v>
      </c>
      <c r="AB18" s="97">
        <f t="shared" si="0"/>
        <v>21</v>
      </c>
      <c r="AC18" s="66">
        <v>1.7081038091790457E-2</v>
      </c>
      <c r="AD18" s="22">
        <v>33813.544999999998</v>
      </c>
      <c r="AE18" s="45">
        <f t="shared" si="1"/>
        <v>22</v>
      </c>
      <c r="AF18" s="90">
        <f t="shared" si="2"/>
        <v>1.6878724894979227E-2</v>
      </c>
    </row>
    <row r="19" spans="1:32" s="20" customFormat="1" ht="12" x14ac:dyDescent="0.2">
      <c r="A19" s="21" t="s">
        <v>52</v>
      </c>
      <c r="B19" s="51">
        <v>24425.100999999999</v>
      </c>
      <c r="C19" s="45">
        <v>25502.48</v>
      </c>
      <c r="D19" s="45">
        <v>26160.560000000001</v>
      </c>
      <c r="E19" s="45">
        <v>27613.402999999998</v>
      </c>
      <c r="F19" s="45">
        <v>28783.675999999999</v>
      </c>
      <c r="G19" s="45">
        <v>29999.951000000001</v>
      </c>
      <c r="H19" s="52">
        <v>30183.266</v>
      </c>
      <c r="I19" s="22">
        <v>31138.383999999998</v>
      </c>
      <c r="J19" s="45">
        <v>19</v>
      </c>
      <c r="K19" s="66">
        <v>1.7901959500244164E-2</v>
      </c>
      <c r="L19" s="22">
        <v>32075.754000000001</v>
      </c>
      <c r="M19" s="45">
        <v>19</v>
      </c>
      <c r="N19" s="66">
        <v>1.7912342008564446E-2</v>
      </c>
      <c r="O19" s="22">
        <v>32965.883999999998</v>
      </c>
      <c r="P19" s="45">
        <v>19</v>
      </c>
      <c r="Q19" s="66">
        <v>1.794742669444788E-2</v>
      </c>
      <c r="R19" s="22">
        <v>33406.552000000003</v>
      </c>
      <c r="S19" s="45">
        <v>19</v>
      </c>
      <c r="T19" s="66">
        <v>1.8023020478806079E-2</v>
      </c>
      <c r="U19" s="22">
        <v>34123.294000000002</v>
      </c>
      <c r="V19" s="45">
        <v>19</v>
      </c>
      <c r="W19" s="66">
        <v>1.8082568185633113E-2</v>
      </c>
      <c r="X19" s="22">
        <v>34956.074999999997</v>
      </c>
      <c r="Y19" s="45">
        <v>19</v>
      </c>
      <c r="Z19" s="66">
        <v>1.8075260688150543E-2</v>
      </c>
      <c r="AA19" s="22">
        <v>36059.381000000001</v>
      </c>
      <c r="AB19" s="97">
        <f t="shared" si="0"/>
        <v>19</v>
      </c>
      <c r="AC19" s="66">
        <v>1.8282511230369797E-2</v>
      </c>
      <c r="AD19" s="99">
        <v>37110.057000000001</v>
      </c>
      <c r="AE19" s="45">
        <f t="shared" si="1"/>
        <v>19</v>
      </c>
      <c r="AF19" s="90">
        <f t="shared" si="2"/>
        <v>1.8524246509497841E-2</v>
      </c>
    </row>
    <row r="20" spans="1:32" s="20" customFormat="1" ht="12" x14ac:dyDescent="0.2">
      <c r="A20" s="29" t="s">
        <v>9</v>
      </c>
      <c r="B20" s="53">
        <v>103439.75199999999</v>
      </c>
      <c r="C20" s="46">
        <v>107142.064</v>
      </c>
      <c r="D20" s="46">
        <v>109775.22500000001</v>
      </c>
      <c r="E20" s="46">
        <v>114411.212</v>
      </c>
      <c r="F20" s="46">
        <v>118391.663</v>
      </c>
      <c r="G20" s="46">
        <v>122393.39</v>
      </c>
      <c r="H20" s="54">
        <v>123772.61900000001</v>
      </c>
      <c r="I20" s="30">
        <v>127833.348</v>
      </c>
      <c r="J20" s="46">
        <v>3</v>
      </c>
      <c r="K20" s="67">
        <v>7.3493454852269102E-2</v>
      </c>
      <c r="L20" s="30">
        <v>131797.54999999999</v>
      </c>
      <c r="M20" s="46">
        <v>3</v>
      </c>
      <c r="N20" s="67">
        <v>7.3600851019460761E-2</v>
      </c>
      <c r="O20" s="30">
        <v>135384.29699999999</v>
      </c>
      <c r="P20" s="46">
        <v>3</v>
      </c>
      <c r="Q20" s="67">
        <v>7.3706494447012563E-2</v>
      </c>
      <c r="R20" s="30">
        <v>136796.80499999999</v>
      </c>
      <c r="S20" s="46">
        <v>3</v>
      </c>
      <c r="T20" s="67">
        <v>7.3802636619015385E-2</v>
      </c>
      <c r="U20" s="30">
        <v>139492.74799999999</v>
      </c>
      <c r="V20" s="46">
        <v>3</v>
      </c>
      <c r="W20" s="67">
        <v>7.3919801737526783E-2</v>
      </c>
      <c r="X20" s="30">
        <v>143101.69200000001</v>
      </c>
      <c r="Y20" s="46">
        <v>3</v>
      </c>
      <c r="Z20" s="67">
        <v>7.3995732868047323E-2</v>
      </c>
      <c r="AA20" s="30">
        <v>147233.13</v>
      </c>
      <c r="AB20" s="98">
        <f t="shared" si="0"/>
        <v>3</v>
      </c>
      <c r="AC20" s="67">
        <v>7.4648850813814477E-2</v>
      </c>
      <c r="AD20" s="30">
        <v>150756.853</v>
      </c>
      <c r="AE20" s="46">
        <f t="shared" si="1"/>
        <v>3</v>
      </c>
      <c r="AF20" s="94">
        <f t="shared" si="2"/>
        <v>7.5253376947605574E-2</v>
      </c>
    </row>
    <row r="21" spans="1:32" s="20" customFormat="1" ht="12" x14ac:dyDescent="0.2">
      <c r="A21" s="21" t="s">
        <v>10</v>
      </c>
      <c r="B21" s="51">
        <v>205240.18799999999</v>
      </c>
      <c r="C21" s="45">
        <v>210567.916</v>
      </c>
      <c r="D21" s="45">
        <v>215369.3</v>
      </c>
      <c r="E21" s="45">
        <v>224027.973</v>
      </c>
      <c r="F21" s="45">
        <v>232434.64300000001</v>
      </c>
      <c r="G21" s="45">
        <v>241114.11300000001</v>
      </c>
      <c r="H21" s="52">
        <v>246767.80100000001</v>
      </c>
      <c r="I21" s="22">
        <v>255597.85500000001</v>
      </c>
      <c r="J21" s="45">
        <v>1</v>
      </c>
      <c r="K21" s="66">
        <v>0.14694733190262158</v>
      </c>
      <c r="L21" s="22">
        <v>263157.82199999999</v>
      </c>
      <c r="M21" s="45">
        <v>1</v>
      </c>
      <c r="N21" s="66">
        <v>0.14695750908592592</v>
      </c>
      <c r="O21" s="22">
        <v>269897.52</v>
      </c>
      <c r="P21" s="45">
        <v>1</v>
      </c>
      <c r="Q21" s="66">
        <v>0.14693875508429508</v>
      </c>
      <c r="R21" s="22">
        <v>272284.36800000002</v>
      </c>
      <c r="S21" s="45">
        <v>1</v>
      </c>
      <c r="T21" s="66">
        <v>0.14689892990221712</v>
      </c>
      <c r="U21" s="22">
        <v>277097.34000000003</v>
      </c>
      <c r="V21" s="45">
        <v>1</v>
      </c>
      <c r="W21" s="66">
        <v>0.14683903449085434</v>
      </c>
      <c r="X21" s="22">
        <v>283691.18800000002</v>
      </c>
      <c r="Y21" s="45">
        <v>1</v>
      </c>
      <c r="Z21" s="66">
        <v>0.14669244696468714</v>
      </c>
      <c r="AA21" s="22">
        <v>286584.23599999998</v>
      </c>
      <c r="AB21" s="97">
        <f t="shared" si="0"/>
        <v>1</v>
      </c>
      <c r="AC21" s="66">
        <v>0.1453014269190297</v>
      </c>
      <c r="AD21" s="22">
        <v>288218.24599999998</v>
      </c>
      <c r="AE21" s="45">
        <f t="shared" si="1"/>
        <v>1</v>
      </c>
      <c r="AF21" s="90">
        <f t="shared" si="2"/>
        <v>0.14387005219202681</v>
      </c>
    </row>
    <row r="22" spans="1:32" s="20" customFormat="1" ht="12" x14ac:dyDescent="0.2">
      <c r="A22" s="21" t="s">
        <v>11</v>
      </c>
      <c r="B22" s="51">
        <v>40581.021999999997</v>
      </c>
      <c r="C22" s="45">
        <v>41459.044999999998</v>
      </c>
      <c r="D22" s="45">
        <v>42178.641000000003</v>
      </c>
      <c r="E22" s="45">
        <v>43955.002999999997</v>
      </c>
      <c r="F22" s="45">
        <v>45620.398999999998</v>
      </c>
      <c r="G22" s="45">
        <v>47358.656000000003</v>
      </c>
      <c r="H22" s="52">
        <v>48411.226000000002</v>
      </c>
      <c r="I22" s="22">
        <v>50132.432999999997</v>
      </c>
      <c r="J22" s="45">
        <v>11</v>
      </c>
      <c r="K22" s="66">
        <v>2.882194481302254E-2</v>
      </c>
      <c r="L22" s="22">
        <v>51494.686000000002</v>
      </c>
      <c r="M22" s="45">
        <v>11</v>
      </c>
      <c r="N22" s="66">
        <v>2.8756624934074361E-2</v>
      </c>
      <c r="O22" s="22">
        <v>52719.016000000003</v>
      </c>
      <c r="P22" s="45">
        <v>11</v>
      </c>
      <c r="Q22" s="66">
        <v>2.8701510781977666E-2</v>
      </c>
      <c r="R22" s="22">
        <v>53112.101999999999</v>
      </c>
      <c r="S22" s="45">
        <v>11</v>
      </c>
      <c r="T22" s="66">
        <v>2.8654274227954961E-2</v>
      </c>
      <c r="U22" s="22">
        <v>53970.33</v>
      </c>
      <c r="V22" s="45">
        <v>11</v>
      </c>
      <c r="W22" s="66">
        <v>2.859988171792912E-2</v>
      </c>
      <c r="X22" s="22">
        <v>55095.025999999998</v>
      </c>
      <c r="Y22" s="45">
        <v>11</v>
      </c>
      <c r="Z22" s="66">
        <v>2.8488809386363664E-2</v>
      </c>
      <c r="AA22" s="22">
        <v>55791.053</v>
      </c>
      <c r="AB22" s="97">
        <f t="shared" si="0"/>
        <v>11</v>
      </c>
      <c r="AC22" s="66">
        <v>2.8286690584806672E-2</v>
      </c>
      <c r="AD22" s="22">
        <v>56274.648999999998</v>
      </c>
      <c r="AE22" s="45">
        <f t="shared" si="1"/>
        <v>11</v>
      </c>
      <c r="AF22" s="90">
        <f t="shared" si="2"/>
        <v>2.80906458944934E-2</v>
      </c>
    </row>
    <row r="23" spans="1:32" s="20" customFormat="1" ht="12" x14ac:dyDescent="0.2">
      <c r="A23" s="21" t="s">
        <v>12</v>
      </c>
      <c r="B23" s="51">
        <v>18831.151999999998</v>
      </c>
      <c r="C23" s="45">
        <v>19242.173999999999</v>
      </c>
      <c r="D23" s="45">
        <v>19602.981</v>
      </c>
      <c r="E23" s="45">
        <v>20402.59</v>
      </c>
      <c r="F23" s="45">
        <v>21178.491000000002</v>
      </c>
      <c r="G23" s="45">
        <v>21987.451000000001</v>
      </c>
      <c r="H23" s="52">
        <v>22511.83</v>
      </c>
      <c r="I23" s="22">
        <v>23313.71</v>
      </c>
      <c r="J23" s="45">
        <v>24</v>
      </c>
      <c r="K23" s="66">
        <v>1.340342813616909E-2</v>
      </c>
      <c r="L23" s="22">
        <v>24032.944</v>
      </c>
      <c r="M23" s="45">
        <v>24</v>
      </c>
      <c r="N23" s="66">
        <v>1.3420925737261759E-2</v>
      </c>
      <c r="O23" s="22">
        <v>24679.258000000002</v>
      </c>
      <c r="P23" s="45">
        <v>24</v>
      </c>
      <c r="Q23" s="66">
        <v>1.3435986543796807E-2</v>
      </c>
      <c r="R23" s="22">
        <v>24932.690999999999</v>
      </c>
      <c r="S23" s="45">
        <v>24</v>
      </c>
      <c r="T23" s="66">
        <v>1.345132537128477E-2</v>
      </c>
      <c r="U23" s="22">
        <v>25391.710999999999</v>
      </c>
      <c r="V23" s="45">
        <v>24</v>
      </c>
      <c r="W23" s="66">
        <v>1.3455539946037752E-2</v>
      </c>
      <c r="X23" s="22">
        <v>26035.341</v>
      </c>
      <c r="Y23" s="45">
        <v>24</v>
      </c>
      <c r="Z23" s="66">
        <v>1.3462483293101245E-2</v>
      </c>
      <c r="AA23" s="22">
        <v>26425.886999999999</v>
      </c>
      <c r="AB23" s="97">
        <f t="shared" si="0"/>
        <v>24</v>
      </c>
      <c r="AC23" s="66">
        <v>1.3398221557102803E-2</v>
      </c>
      <c r="AD23" s="22">
        <v>26659.918000000001</v>
      </c>
      <c r="AE23" s="45">
        <f t="shared" si="1"/>
        <v>24</v>
      </c>
      <c r="AF23" s="90">
        <f t="shared" si="2"/>
        <v>1.3307845174018425E-2</v>
      </c>
    </row>
    <row r="24" spans="1:32" s="20" customFormat="1" ht="12" x14ac:dyDescent="0.2">
      <c r="A24" s="21" t="s">
        <v>13</v>
      </c>
      <c r="B24" s="51">
        <v>12080.011</v>
      </c>
      <c r="C24" s="45">
        <v>12476.545</v>
      </c>
      <c r="D24" s="45">
        <v>12777.388999999999</v>
      </c>
      <c r="E24" s="45">
        <v>13370.784</v>
      </c>
      <c r="F24" s="45">
        <v>13912.231</v>
      </c>
      <c r="G24" s="45">
        <v>14474.800999999999</v>
      </c>
      <c r="H24" s="52">
        <v>14700.339</v>
      </c>
      <c r="I24" s="22">
        <v>15199.592000000001</v>
      </c>
      <c r="J24" s="45">
        <v>28</v>
      </c>
      <c r="K24" s="66">
        <v>8.738490745192019E-3</v>
      </c>
      <c r="L24" s="22">
        <v>15699.806</v>
      </c>
      <c r="M24" s="45">
        <v>28</v>
      </c>
      <c r="N24" s="66">
        <v>8.7673790782942188E-3</v>
      </c>
      <c r="O24" s="22">
        <v>16143.379000000001</v>
      </c>
      <c r="P24" s="45">
        <v>28</v>
      </c>
      <c r="Q24" s="66">
        <v>8.7888470153929255E-3</v>
      </c>
      <c r="R24" s="22">
        <v>16316.873</v>
      </c>
      <c r="S24" s="45">
        <v>28</v>
      </c>
      <c r="T24" s="66">
        <v>8.8030436732613997E-3</v>
      </c>
      <c r="U24" s="22">
        <v>16608.598000000002</v>
      </c>
      <c r="V24" s="45">
        <v>28</v>
      </c>
      <c r="W24" s="66">
        <v>8.801205000981728E-3</v>
      </c>
      <c r="X24" s="22">
        <v>17109.195</v>
      </c>
      <c r="Y24" s="45">
        <v>28</v>
      </c>
      <c r="Z24" s="66">
        <v>8.8469074342414546E-3</v>
      </c>
      <c r="AA24" s="22">
        <v>17424.915000000001</v>
      </c>
      <c r="AB24" s="97">
        <f t="shared" si="0"/>
        <v>28</v>
      </c>
      <c r="AC24" s="66">
        <v>8.8346276431017813E-3</v>
      </c>
      <c r="AD24" s="22">
        <v>17599.536</v>
      </c>
      <c r="AE24" s="45">
        <f t="shared" si="1"/>
        <v>28</v>
      </c>
      <c r="AF24" s="90">
        <f t="shared" si="2"/>
        <v>8.7851695651338293E-3</v>
      </c>
    </row>
    <row r="25" spans="1:32" s="20" customFormat="1" ht="12" x14ac:dyDescent="0.2">
      <c r="A25" s="21" t="s">
        <v>14</v>
      </c>
      <c r="B25" s="51">
        <v>77016.979000000007</v>
      </c>
      <c r="C25" s="45">
        <v>80753.997000000003</v>
      </c>
      <c r="D25" s="45">
        <v>82731.614000000001</v>
      </c>
      <c r="E25" s="45">
        <v>87126.468999999997</v>
      </c>
      <c r="F25" s="45">
        <v>90739.13</v>
      </c>
      <c r="G25" s="45">
        <v>94258.240999999995</v>
      </c>
      <c r="H25" s="52">
        <v>93607.115999999995</v>
      </c>
      <c r="I25" s="22">
        <v>95888.968999999997</v>
      </c>
      <c r="J25" s="45">
        <v>5</v>
      </c>
      <c r="K25" s="66">
        <v>5.5128115818668312E-2</v>
      </c>
      <c r="L25" s="22">
        <v>99132.332999999999</v>
      </c>
      <c r="M25" s="45">
        <v>5</v>
      </c>
      <c r="N25" s="66">
        <v>5.5359330066033656E-2</v>
      </c>
      <c r="O25" s="22">
        <v>101993.107</v>
      </c>
      <c r="P25" s="45">
        <v>5</v>
      </c>
      <c r="Q25" s="66">
        <v>5.552752085220828E-2</v>
      </c>
      <c r="R25" s="22">
        <v>103255.28200000001</v>
      </c>
      <c r="S25" s="45">
        <v>5</v>
      </c>
      <c r="T25" s="66">
        <v>5.5706798535535687E-2</v>
      </c>
      <c r="U25" s="22">
        <v>105232.557</v>
      </c>
      <c r="V25" s="45">
        <v>5</v>
      </c>
      <c r="W25" s="66">
        <v>5.5764689285302385E-2</v>
      </c>
      <c r="X25" s="22">
        <v>108712.53</v>
      </c>
      <c r="Y25" s="45">
        <v>5</v>
      </c>
      <c r="Z25" s="66">
        <v>5.6213614366555364E-2</v>
      </c>
      <c r="AA25" s="22">
        <v>113645.17600000001</v>
      </c>
      <c r="AB25" s="97">
        <f t="shared" si="0"/>
        <v>5</v>
      </c>
      <c r="AC25" s="66">
        <v>5.7619380834555985E-2</v>
      </c>
      <c r="AD25" s="22">
        <v>117627.317</v>
      </c>
      <c r="AE25" s="45">
        <f t="shared" si="1"/>
        <v>4</v>
      </c>
      <c r="AF25" s="90">
        <f t="shared" si="2"/>
        <v>5.8716089181939171E-2</v>
      </c>
    </row>
    <row r="26" spans="1:32" s="20" customFormat="1" ht="12" x14ac:dyDescent="0.2">
      <c r="A26" s="21" t="s">
        <v>15</v>
      </c>
      <c r="B26" s="51">
        <v>32236.437000000002</v>
      </c>
      <c r="C26" s="45">
        <v>32999.673999999999</v>
      </c>
      <c r="D26" s="45">
        <v>33732.093000000001</v>
      </c>
      <c r="E26" s="45">
        <v>35009.661999999997</v>
      </c>
      <c r="F26" s="45">
        <v>36243.684000000001</v>
      </c>
      <c r="G26" s="45">
        <v>37532.159</v>
      </c>
      <c r="H26" s="52">
        <v>38487.410000000003</v>
      </c>
      <c r="I26" s="22">
        <v>39897.177000000003</v>
      </c>
      <c r="J26" s="45">
        <v>13</v>
      </c>
      <c r="K26" s="66">
        <v>2.2937530953053734E-2</v>
      </c>
      <c r="L26" s="22">
        <v>40982.233</v>
      </c>
      <c r="M26" s="45">
        <v>13</v>
      </c>
      <c r="N26" s="66">
        <v>2.2886064463852544E-2</v>
      </c>
      <c r="O26" s="22">
        <v>41957.902000000002</v>
      </c>
      <c r="P26" s="45">
        <v>13</v>
      </c>
      <c r="Q26" s="66">
        <v>2.284289935612915E-2</v>
      </c>
      <c r="R26" s="22">
        <v>42264.315999999999</v>
      </c>
      <c r="S26" s="45">
        <v>13</v>
      </c>
      <c r="T26" s="66">
        <v>2.2801833388573934E-2</v>
      </c>
      <c r="U26" s="22">
        <v>42944.972999999904</v>
      </c>
      <c r="V26" s="45">
        <v>13</v>
      </c>
      <c r="W26" s="66">
        <v>2.2757339971418683E-2</v>
      </c>
      <c r="X26" s="22">
        <v>43824.188000000002</v>
      </c>
      <c r="Y26" s="45">
        <v>15</v>
      </c>
      <c r="Z26" s="66">
        <v>2.2660828555451918E-2</v>
      </c>
      <c r="AA26" s="22">
        <v>44101.911</v>
      </c>
      <c r="AB26" s="97">
        <f t="shared" si="0"/>
        <v>15</v>
      </c>
      <c r="AC26" s="66">
        <v>2.2360164283970078E-2</v>
      </c>
      <c r="AD26" s="22">
        <v>44163.735999999997</v>
      </c>
      <c r="AE26" s="45">
        <f t="shared" si="1"/>
        <v>16</v>
      </c>
      <c r="AF26" s="90">
        <f t="shared" si="2"/>
        <v>2.2045235135165223E-2</v>
      </c>
    </row>
    <row r="27" spans="1:32" s="20" customFormat="1" ht="12" x14ac:dyDescent="0.2">
      <c r="A27" s="21" t="s">
        <v>16</v>
      </c>
      <c r="B27" s="51">
        <v>59480.964999999997</v>
      </c>
      <c r="C27" s="45">
        <v>61462.784</v>
      </c>
      <c r="D27" s="45">
        <v>63257.112999999998</v>
      </c>
      <c r="E27" s="45">
        <v>65471.298999999999</v>
      </c>
      <c r="F27" s="45">
        <v>67526.115000000005</v>
      </c>
      <c r="G27" s="45">
        <v>69591.914999999994</v>
      </c>
      <c r="H27" s="52">
        <v>70874.282999999996</v>
      </c>
      <c r="I27" s="22">
        <v>73359.028000000006</v>
      </c>
      <c r="J27" s="45">
        <v>6</v>
      </c>
      <c r="K27" s="66">
        <v>4.2175289129753102E-2</v>
      </c>
      <c r="L27" s="22">
        <v>75555.097999999998</v>
      </c>
      <c r="M27" s="45">
        <v>6</v>
      </c>
      <c r="N27" s="66">
        <v>4.2192889865242243E-2</v>
      </c>
      <c r="O27" s="22">
        <v>77507.188999999998</v>
      </c>
      <c r="P27" s="45">
        <v>6</v>
      </c>
      <c r="Q27" s="66">
        <v>4.2196793293036439E-2</v>
      </c>
      <c r="R27" s="22">
        <v>78120.406000000003</v>
      </c>
      <c r="S27" s="45">
        <v>6</v>
      </c>
      <c r="T27" s="66">
        <v>4.2146393232999485E-2</v>
      </c>
      <c r="U27" s="22">
        <v>79574.471999999994</v>
      </c>
      <c r="V27" s="45">
        <v>6</v>
      </c>
      <c r="W27" s="66">
        <v>4.2167992802094455E-2</v>
      </c>
      <c r="X27" s="22">
        <v>81448.297999999995</v>
      </c>
      <c r="Y27" s="45">
        <v>6</v>
      </c>
      <c r="Z27" s="66">
        <v>4.2115690018292115E-2</v>
      </c>
      <c r="AA27" s="22">
        <v>82473.751000000004</v>
      </c>
      <c r="AB27" s="97">
        <f t="shared" si="0"/>
        <v>6</v>
      </c>
      <c r="AC27" s="66">
        <v>4.181511820372686E-2</v>
      </c>
      <c r="AD27" s="22">
        <v>83137.392999999996</v>
      </c>
      <c r="AE27" s="45">
        <f t="shared" si="1"/>
        <v>6</v>
      </c>
      <c r="AF27" s="90">
        <f t="shared" si="2"/>
        <v>4.1499735828726972E-2</v>
      </c>
    </row>
    <row r="28" spans="1:32" s="20" customFormat="1" ht="12" x14ac:dyDescent="0.2">
      <c r="A28" s="21" t="s">
        <v>17</v>
      </c>
      <c r="B28" s="51">
        <v>20122.404999999999</v>
      </c>
      <c r="C28" s="45">
        <v>21107.449000000001</v>
      </c>
      <c r="D28" s="45">
        <v>21891.404999999999</v>
      </c>
      <c r="E28" s="45">
        <v>23398.276000000002</v>
      </c>
      <c r="F28" s="45">
        <v>24827.521000000001</v>
      </c>
      <c r="G28" s="45">
        <v>26311.972000000002</v>
      </c>
      <c r="H28" s="52">
        <v>26556.799999999999</v>
      </c>
      <c r="I28" s="22">
        <v>27442.657999999999</v>
      </c>
      <c r="J28" s="45">
        <v>22</v>
      </c>
      <c r="K28" s="66">
        <v>1.5777226977965575E-2</v>
      </c>
      <c r="L28" s="22">
        <v>28478.311000000002</v>
      </c>
      <c r="M28" s="45">
        <v>22</v>
      </c>
      <c r="N28" s="66">
        <v>1.590339065632761E-2</v>
      </c>
      <c r="O28" s="22">
        <v>29417.796999999999</v>
      </c>
      <c r="P28" s="45">
        <v>22</v>
      </c>
      <c r="Q28" s="66">
        <v>1.6015762088152977E-2</v>
      </c>
      <c r="R28" s="22">
        <v>29877.616000000002</v>
      </c>
      <c r="S28" s="45">
        <v>22</v>
      </c>
      <c r="T28" s="66">
        <v>1.6119139892854076E-2</v>
      </c>
      <c r="U28" s="22">
        <v>30579.924999999999</v>
      </c>
      <c r="V28" s="45">
        <v>22</v>
      </c>
      <c r="W28" s="66">
        <v>1.6204871045686464E-2</v>
      </c>
      <c r="X28" s="22">
        <v>31639.166000000001</v>
      </c>
      <c r="Y28" s="45">
        <v>22</v>
      </c>
      <c r="Z28" s="66">
        <v>1.6360136926290191E-2</v>
      </c>
      <c r="AA28" s="22">
        <v>32858.597999999904</v>
      </c>
      <c r="AB28" s="97">
        <f t="shared" si="0"/>
        <v>22</v>
      </c>
      <c r="AC28" s="66">
        <v>1.6659678294233746E-2</v>
      </c>
      <c r="AD28" s="22">
        <v>33815.728000000003</v>
      </c>
      <c r="AE28" s="45">
        <f t="shared" si="1"/>
        <v>21</v>
      </c>
      <c r="AF28" s="90">
        <f t="shared" si="2"/>
        <v>1.6879814584227895E-2</v>
      </c>
    </row>
    <row r="29" spans="1:32" s="20" customFormat="1" ht="12" x14ac:dyDescent="0.2">
      <c r="A29" s="21" t="s">
        <v>18</v>
      </c>
      <c r="B29" s="51">
        <v>19216.014999999999</v>
      </c>
      <c r="C29" s="45">
        <v>20325.29</v>
      </c>
      <c r="D29" s="45">
        <v>21044.36</v>
      </c>
      <c r="E29" s="45">
        <v>23241.409</v>
      </c>
      <c r="F29" s="45">
        <v>25370.341</v>
      </c>
      <c r="G29" s="45">
        <v>27613.703000000001</v>
      </c>
      <c r="H29" s="52">
        <v>27475.188999999998</v>
      </c>
      <c r="I29" s="22">
        <v>28322.589</v>
      </c>
      <c r="J29" s="45">
        <v>21</v>
      </c>
      <c r="K29" s="66">
        <v>1.6283113510966431E-2</v>
      </c>
      <c r="L29" s="22">
        <v>29497.095000000001</v>
      </c>
      <c r="M29" s="45">
        <v>21</v>
      </c>
      <c r="N29" s="66">
        <v>1.6472319057538484E-2</v>
      </c>
      <c r="O29" s="22">
        <v>30584.909</v>
      </c>
      <c r="P29" s="45">
        <v>21</v>
      </c>
      <c r="Q29" s="66">
        <v>1.6651166164203552E-2</v>
      </c>
      <c r="R29" s="22">
        <v>31107.314999999999</v>
      </c>
      <c r="S29" s="45">
        <v>21</v>
      </c>
      <c r="T29" s="66">
        <v>1.6782569338064924E-2</v>
      </c>
      <c r="U29" s="22">
        <v>32027.258000000002</v>
      </c>
      <c r="V29" s="45">
        <v>21</v>
      </c>
      <c r="W29" s="66">
        <v>1.6971839722855115E-2</v>
      </c>
      <c r="X29" s="22">
        <v>33235.35</v>
      </c>
      <c r="Y29" s="45">
        <v>21</v>
      </c>
      <c r="Z29" s="66">
        <v>1.7185499668138492E-2</v>
      </c>
      <c r="AA29" s="22">
        <v>35133.815000000002</v>
      </c>
      <c r="AB29" s="97">
        <f t="shared" si="0"/>
        <v>20</v>
      </c>
      <c r="AC29" s="66">
        <v>1.7813238871272775E-2</v>
      </c>
      <c r="AD29" s="22">
        <v>36761.856</v>
      </c>
      <c r="AE29" s="45">
        <f t="shared" si="1"/>
        <v>20</v>
      </c>
      <c r="AF29" s="90">
        <f t="shared" si="2"/>
        <v>1.8350434834704301E-2</v>
      </c>
    </row>
    <row r="30" spans="1:32" s="20" customFormat="1" ht="12" x14ac:dyDescent="0.2">
      <c r="A30" s="21" t="s">
        <v>19</v>
      </c>
      <c r="B30" s="51">
        <v>31504.334999999999</v>
      </c>
      <c r="C30" s="45">
        <v>33149.648999999998</v>
      </c>
      <c r="D30" s="45">
        <v>33900.896000000001</v>
      </c>
      <c r="E30" s="45">
        <v>35603.472000000002</v>
      </c>
      <c r="F30" s="45">
        <v>36713.218999999997</v>
      </c>
      <c r="G30" s="45">
        <v>37801.612999999998</v>
      </c>
      <c r="H30" s="52">
        <v>37330.625999999997</v>
      </c>
      <c r="I30" s="22">
        <v>38314.807000000001</v>
      </c>
      <c r="J30" s="45">
        <v>16</v>
      </c>
      <c r="K30" s="66">
        <v>2.2027800902374117E-2</v>
      </c>
      <c r="L30" s="22">
        <v>39338.981</v>
      </c>
      <c r="M30" s="45">
        <v>16</v>
      </c>
      <c r="N30" s="66">
        <v>2.1968408971474795E-2</v>
      </c>
      <c r="O30" s="22">
        <v>40292.552000000003</v>
      </c>
      <c r="P30" s="45">
        <v>16</v>
      </c>
      <c r="Q30" s="66">
        <v>2.1936242430272139E-2</v>
      </c>
      <c r="R30" s="22">
        <v>40644.370000000003</v>
      </c>
      <c r="S30" s="45">
        <v>16</v>
      </c>
      <c r="T30" s="66">
        <v>2.1927863517856361E-2</v>
      </c>
      <c r="U30" s="22">
        <v>41386.402000000002</v>
      </c>
      <c r="V30" s="45">
        <v>17</v>
      </c>
      <c r="W30" s="66">
        <v>2.1931424209017534E-2</v>
      </c>
      <c r="X30" s="22">
        <v>42307.83</v>
      </c>
      <c r="Y30" s="45">
        <v>17</v>
      </c>
      <c r="Z30" s="66">
        <v>2.1876742637723382E-2</v>
      </c>
      <c r="AA30" s="22">
        <v>43226.095999999998</v>
      </c>
      <c r="AB30" s="97">
        <f t="shared" si="0"/>
        <v>16</v>
      </c>
      <c r="AC30" s="66">
        <v>2.1916116240737547E-2</v>
      </c>
      <c r="AD30" s="22">
        <v>44271.339</v>
      </c>
      <c r="AE30" s="45">
        <f t="shared" si="1"/>
        <v>15</v>
      </c>
      <c r="AF30" s="90">
        <f t="shared" si="2"/>
        <v>2.2098947380801533E-2</v>
      </c>
    </row>
    <row r="31" spans="1:32" s="20" customFormat="1" ht="12" x14ac:dyDescent="0.2">
      <c r="A31" s="21" t="s">
        <v>20</v>
      </c>
      <c r="B31" s="51">
        <v>33078.375</v>
      </c>
      <c r="C31" s="45">
        <v>34015.334000000003</v>
      </c>
      <c r="D31" s="45">
        <v>34778.17</v>
      </c>
      <c r="E31" s="45">
        <v>35771.743999999999</v>
      </c>
      <c r="F31" s="45">
        <v>36647.067999999999</v>
      </c>
      <c r="G31" s="45">
        <v>37538.332000000002</v>
      </c>
      <c r="H31" s="52">
        <v>38224.521999999997</v>
      </c>
      <c r="I31" s="22">
        <v>39523.620999999999</v>
      </c>
      <c r="J31" s="45">
        <v>14</v>
      </c>
      <c r="K31" s="66">
        <v>2.2722767579878258E-2</v>
      </c>
      <c r="L31" s="22">
        <v>40719.538</v>
      </c>
      <c r="M31" s="45">
        <v>14</v>
      </c>
      <c r="N31" s="66">
        <v>2.273936541247748E-2</v>
      </c>
      <c r="O31" s="22">
        <v>41768.180999999997</v>
      </c>
      <c r="P31" s="45">
        <v>14</v>
      </c>
      <c r="Q31" s="66">
        <v>2.2739610642867357E-2</v>
      </c>
      <c r="R31" s="22">
        <v>42137.785000000003</v>
      </c>
      <c r="S31" s="45">
        <v>14</v>
      </c>
      <c r="T31" s="66">
        <v>2.2733569210810132E-2</v>
      </c>
      <c r="U31" s="22">
        <v>42825.83</v>
      </c>
      <c r="V31" s="45">
        <v>14</v>
      </c>
      <c r="W31" s="66">
        <v>2.2694203879652774E-2</v>
      </c>
      <c r="X31" s="22">
        <v>43953.53</v>
      </c>
      <c r="Y31" s="45">
        <v>14</v>
      </c>
      <c r="Z31" s="66">
        <v>2.272770935851481E-2</v>
      </c>
      <c r="AA31" s="22">
        <v>44803.315000000002</v>
      </c>
      <c r="AB31" s="97">
        <f t="shared" si="0"/>
        <v>14</v>
      </c>
      <c r="AC31" s="66">
        <v>2.2715783991003498E-2</v>
      </c>
      <c r="AD31" s="22">
        <v>45365.34</v>
      </c>
      <c r="AE31" s="45">
        <f t="shared" si="1"/>
        <v>14</v>
      </c>
      <c r="AF31" s="90">
        <f t="shared" si="2"/>
        <v>2.2645040430608412E-2</v>
      </c>
    </row>
    <row r="32" spans="1:32" s="20" customFormat="1" ht="12" x14ac:dyDescent="0.2">
      <c r="A32" s="21" t="s">
        <v>21</v>
      </c>
      <c r="B32" s="51">
        <v>31065.133999999998</v>
      </c>
      <c r="C32" s="45">
        <v>32197.201000000001</v>
      </c>
      <c r="D32" s="45">
        <v>33175.811999999998</v>
      </c>
      <c r="E32" s="45">
        <v>34473.514000000003</v>
      </c>
      <c r="F32" s="45">
        <v>35676.76</v>
      </c>
      <c r="G32" s="45">
        <v>36892.824999999997</v>
      </c>
      <c r="H32" s="52">
        <v>37532.798999999999</v>
      </c>
      <c r="I32" s="22">
        <v>38833.906999999999</v>
      </c>
      <c r="J32" s="45">
        <v>15</v>
      </c>
      <c r="K32" s="66">
        <v>2.2326239870066746E-2</v>
      </c>
      <c r="L32" s="22">
        <v>40155.69</v>
      </c>
      <c r="M32" s="45">
        <v>15</v>
      </c>
      <c r="N32" s="66">
        <v>2.2424490874630453E-2</v>
      </c>
      <c r="O32" s="22">
        <v>41345.35</v>
      </c>
      <c r="P32" s="45">
        <v>15</v>
      </c>
      <c r="Q32" s="66">
        <v>2.2509411192531366E-2</v>
      </c>
      <c r="R32" s="22">
        <v>41856.712</v>
      </c>
      <c r="S32" s="45">
        <v>15</v>
      </c>
      <c r="T32" s="66">
        <v>2.2581928765096383E-2</v>
      </c>
      <c r="U32" s="22">
        <v>42720.510999999999</v>
      </c>
      <c r="V32" s="45">
        <v>15</v>
      </c>
      <c r="W32" s="66">
        <v>2.2638393382613926E-2</v>
      </c>
      <c r="X32" s="22">
        <v>43985.071000000004</v>
      </c>
      <c r="Y32" s="45">
        <v>13</v>
      </c>
      <c r="Z32" s="66">
        <v>2.2744018735278794E-2</v>
      </c>
      <c r="AA32" s="22">
        <v>44922.218000000001</v>
      </c>
      <c r="AB32" s="97">
        <f t="shared" si="0"/>
        <v>13</v>
      </c>
      <c r="AC32" s="66">
        <v>2.2776069147668405E-2</v>
      </c>
      <c r="AD32" s="22">
        <v>45502.487999999998</v>
      </c>
      <c r="AE32" s="45">
        <f t="shared" si="1"/>
        <v>13</v>
      </c>
      <c r="AF32" s="90">
        <f t="shared" si="2"/>
        <v>2.2713500669305556E-2</v>
      </c>
    </row>
    <row r="33" spans="1:32" s="20" customFormat="1" ht="12" x14ac:dyDescent="0.2">
      <c r="A33" s="21" t="s">
        <v>22</v>
      </c>
      <c r="B33" s="51">
        <v>26521.589</v>
      </c>
      <c r="C33" s="45">
        <v>27480.309000000001</v>
      </c>
      <c r="D33" s="45">
        <v>28390.969000000001</v>
      </c>
      <c r="E33" s="45">
        <v>29634.393</v>
      </c>
      <c r="F33" s="45">
        <v>30853.466</v>
      </c>
      <c r="G33" s="45">
        <v>32045.449000000001</v>
      </c>
      <c r="H33" s="52">
        <v>32542.429</v>
      </c>
      <c r="I33" s="22">
        <v>33726.514999999999</v>
      </c>
      <c r="J33" s="45">
        <v>18</v>
      </c>
      <c r="K33" s="66">
        <v>1.9389917781679915E-2</v>
      </c>
      <c r="L33" s="22">
        <v>34881.794999999998</v>
      </c>
      <c r="M33" s="45">
        <v>18</v>
      </c>
      <c r="N33" s="66">
        <v>1.9479343865545083E-2</v>
      </c>
      <c r="O33" s="22">
        <v>35915.008999999998</v>
      </c>
      <c r="P33" s="45">
        <v>18</v>
      </c>
      <c r="Q33" s="66">
        <v>1.9553001862711642E-2</v>
      </c>
      <c r="R33" s="22">
        <v>36281.934999999998</v>
      </c>
      <c r="S33" s="45">
        <v>18</v>
      </c>
      <c r="T33" s="66">
        <v>1.9574305588787224E-2</v>
      </c>
      <c r="U33" s="22">
        <v>37097.828000000001</v>
      </c>
      <c r="V33" s="45">
        <v>18</v>
      </c>
      <c r="W33" s="66">
        <v>1.9658829078719346E-2</v>
      </c>
      <c r="X33" s="22">
        <v>38139.264000000003</v>
      </c>
      <c r="Y33" s="45">
        <v>18</v>
      </c>
      <c r="Z33" s="66">
        <v>1.9721239848987489E-2</v>
      </c>
      <c r="AA33" s="22">
        <v>38628.125999999997</v>
      </c>
      <c r="AB33" s="97">
        <f t="shared" si="0"/>
        <v>18</v>
      </c>
      <c r="AC33" s="66">
        <v>1.9584893800676708E-2</v>
      </c>
      <c r="AD33" s="22">
        <v>38791.504999999997</v>
      </c>
      <c r="AE33" s="45">
        <f t="shared" si="1"/>
        <v>18</v>
      </c>
      <c r="AF33" s="90">
        <f t="shared" si="2"/>
        <v>1.9363575784710273E-2</v>
      </c>
    </row>
    <row r="34" spans="1:32" s="20" customFormat="1" ht="12" x14ac:dyDescent="0.2">
      <c r="A34" s="21" t="s">
        <v>23</v>
      </c>
      <c r="B34" s="51">
        <v>45074.004000000001</v>
      </c>
      <c r="C34" s="45">
        <v>46659.385000000002</v>
      </c>
      <c r="D34" s="45">
        <v>48133.196000000004</v>
      </c>
      <c r="E34" s="45">
        <v>49333.029000000002</v>
      </c>
      <c r="F34" s="45">
        <v>50420.237000000001</v>
      </c>
      <c r="G34" s="45">
        <v>51500.021000000001</v>
      </c>
      <c r="H34" s="52">
        <v>52591.695</v>
      </c>
      <c r="I34" s="22">
        <v>54463.834999999999</v>
      </c>
      <c r="J34" s="45">
        <v>9</v>
      </c>
      <c r="K34" s="66">
        <v>3.1312137726799846E-2</v>
      </c>
      <c r="L34" s="22">
        <v>56139.593999999997</v>
      </c>
      <c r="M34" s="45">
        <v>9</v>
      </c>
      <c r="N34" s="66">
        <v>3.1350521267557808E-2</v>
      </c>
      <c r="O34" s="22">
        <v>57642.377</v>
      </c>
      <c r="P34" s="45">
        <v>9</v>
      </c>
      <c r="Q34" s="66">
        <v>3.1381907905191582E-2</v>
      </c>
      <c r="R34" s="22">
        <v>58205.302000000003</v>
      </c>
      <c r="S34" s="45">
        <v>9</v>
      </c>
      <c r="T34" s="66">
        <v>3.1402083936142001E-2</v>
      </c>
      <c r="U34" s="22">
        <v>59327.889000000003</v>
      </c>
      <c r="V34" s="45">
        <v>9</v>
      </c>
      <c r="W34" s="66">
        <v>3.143895188290359E-2</v>
      </c>
      <c r="X34" s="22">
        <v>60786.13</v>
      </c>
      <c r="Y34" s="45">
        <v>9</v>
      </c>
      <c r="Z34" s="66">
        <v>3.143159367788885E-2</v>
      </c>
      <c r="AA34" s="22">
        <v>61990.892999999996</v>
      </c>
      <c r="AB34" s="97">
        <f t="shared" si="0"/>
        <v>9</v>
      </c>
      <c r="AC34" s="66">
        <v>3.1430079109043843E-2</v>
      </c>
      <c r="AD34" s="22">
        <v>62922.881000000001</v>
      </c>
      <c r="AE34" s="45">
        <f t="shared" si="1"/>
        <v>9</v>
      </c>
      <c r="AF34" s="90">
        <f t="shared" si="2"/>
        <v>3.1409247329687424E-2</v>
      </c>
    </row>
    <row r="35" spans="1:32" s="20" customFormat="1" ht="12" x14ac:dyDescent="0.2">
      <c r="A35" s="21" t="s">
        <v>24</v>
      </c>
      <c r="B35" s="51">
        <v>11329.563</v>
      </c>
      <c r="C35" s="45">
        <v>11836.725</v>
      </c>
      <c r="D35" s="45">
        <v>12353.865</v>
      </c>
      <c r="E35" s="45">
        <v>12803.769</v>
      </c>
      <c r="F35" s="45">
        <v>13244.367</v>
      </c>
      <c r="G35" s="45">
        <v>13705.944</v>
      </c>
      <c r="H35" s="52">
        <v>14080.894</v>
      </c>
      <c r="I35" s="22">
        <v>14599.641</v>
      </c>
      <c r="J35" s="45">
        <v>29</v>
      </c>
      <c r="K35" s="66">
        <v>8.3935692327547964E-3</v>
      </c>
      <c r="L35" s="22">
        <v>15057.236999999999</v>
      </c>
      <c r="M35" s="45">
        <v>29</v>
      </c>
      <c r="N35" s="66">
        <v>8.408543688419947E-3</v>
      </c>
      <c r="O35" s="22">
        <v>15476.554</v>
      </c>
      <c r="P35" s="45">
        <v>29</v>
      </c>
      <c r="Q35" s="66">
        <v>8.4258113144384094E-3</v>
      </c>
      <c r="R35" s="22">
        <v>15654.105</v>
      </c>
      <c r="S35" s="45">
        <v>29</v>
      </c>
      <c r="T35" s="66">
        <v>8.4454766535732462E-3</v>
      </c>
      <c r="U35" s="22">
        <v>15971.703</v>
      </c>
      <c r="V35" s="45">
        <v>29</v>
      </c>
      <c r="W35" s="66">
        <v>8.4637024942017889E-3</v>
      </c>
      <c r="X35" s="22">
        <v>16363.849</v>
      </c>
      <c r="Y35" s="45">
        <v>29</v>
      </c>
      <c r="Z35" s="66">
        <v>8.461500226685393E-3</v>
      </c>
      <c r="AA35" s="22">
        <v>16523.812999999998</v>
      </c>
      <c r="AB35" s="97">
        <f t="shared" si="0"/>
        <v>29</v>
      </c>
      <c r="AC35" s="66">
        <v>8.3777588068145274E-3</v>
      </c>
      <c r="AD35" s="22">
        <v>16603.830000000002</v>
      </c>
      <c r="AE35" s="45">
        <f t="shared" si="1"/>
        <v>29</v>
      </c>
      <c r="AF35" s="90">
        <f t="shared" si="2"/>
        <v>8.2881424817481571E-3</v>
      </c>
    </row>
    <row r="36" spans="1:32" s="20" customFormat="1" ht="12" x14ac:dyDescent="0.2">
      <c r="A36" s="21" t="s">
        <v>69</v>
      </c>
      <c r="B36" s="51">
        <v>86675.724000000002</v>
      </c>
      <c r="C36" s="45">
        <v>89048.756999999998</v>
      </c>
      <c r="D36" s="45">
        <v>91309.756999999998</v>
      </c>
      <c r="E36" s="45">
        <v>93360.826000000001</v>
      </c>
      <c r="F36" s="45">
        <v>95243.297000000006</v>
      </c>
      <c r="G36" s="45">
        <v>97180.198999999993</v>
      </c>
      <c r="H36" s="52">
        <v>99622.154999999999</v>
      </c>
      <c r="I36" s="22">
        <v>103226.709</v>
      </c>
      <c r="J36" s="45">
        <v>4</v>
      </c>
      <c r="K36" s="66">
        <v>5.9346700967573975E-2</v>
      </c>
      <c r="L36" s="22">
        <v>106350.552</v>
      </c>
      <c r="M36" s="45">
        <v>4</v>
      </c>
      <c r="N36" s="66">
        <v>5.9390262820434941E-2</v>
      </c>
      <c r="O36" s="22">
        <v>109183.20600000001</v>
      </c>
      <c r="P36" s="45">
        <v>4</v>
      </c>
      <c r="Q36" s="66">
        <v>5.9441985112542478E-2</v>
      </c>
      <c r="R36" s="22">
        <v>110280.238</v>
      </c>
      <c r="S36" s="45">
        <v>4</v>
      </c>
      <c r="T36" s="66">
        <v>5.9496801342491384E-2</v>
      </c>
      <c r="U36" s="22">
        <v>112388.353</v>
      </c>
      <c r="V36" s="45">
        <v>4</v>
      </c>
      <c r="W36" s="66">
        <v>5.9556678683878053E-2</v>
      </c>
      <c r="X36" s="22">
        <v>115050.745</v>
      </c>
      <c r="Y36" s="45">
        <v>4</v>
      </c>
      <c r="Z36" s="66">
        <v>5.9491010024464497E-2</v>
      </c>
      <c r="AA36" s="22">
        <v>116342.58100000001</v>
      </c>
      <c r="AB36" s="97">
        <f t="shared" si="0"/>
        <v>4</v>
      </c>
      <c r="AC36" s="66">
        <v>5.8986995470130449E-2</v>
      </c>
      <c r="AD36" s="22">
        <v>117088.2</v>
      </c>
      <c r="AE36" s="45">
        <f t="shared" si="1"/>
        <v>5</v>
      </c>
      <c r="AF36" s="90">
        <f t="shared" si="2"/>
        <v>5.8446977867842809E-2</v>
      </c>
    </row>
    <row r="37" spans="1:32" s="20" customFormat="1" ht="12" x14ac:dyDescent="0.2">
      <c r="A37" s="21" t="s">
        <v>25</v>
      </c>
      <c r="B37" s="51">
        <v>21337.755000000001</v>
      </c>
      <c r="C37" s="45">
        <v>22188.794999999998</v>
      </c>
      <c r="D37" s="45">
        <v>22931.132000000001</v>
      </c>
      <c r="E37" s="45">
        <v>23835.047999999999</v>
      </c>
      <c r="F37" s="45">
        <v>24667.388999999999</v>
      </c>
      <c r="G37" s="45">
        <v>25513.690999999999</v>
      </c>
      <c r="H37" s="52">
        <v>25922.753000000001</v>
      </c>
      <c r="I37" s="22">
        <v>26812.967000000001</v>
      </c>
      <c r="J37" s="45">
        <v>23</v>
      </c>
      <c r="K37" s="66">
        <v>1.541520745955806E-2</v>
      </c>
      <c r="L37" s="22">
        <v>27575.863000000001</v>
      </c>
      <c r="M37" s="45">
        <v>23</v>
      </c>
      <c r="N37" s="66">
        <v>1.5399428778426158E-2</v>
      </c>
      <c r="O37" s="22">
        <v>28232.196</v>
      </c>
      <c r="P37" s="45">
        <v>23</v>
      </c>
      <c r="Q37" s="66">
        <v>1.5370292152131723E-2</v>
      </c>
      <c r="R37" s="22">
        <v>28408.677</v>
      </c>
      <c r="S37" s="45">
        <v>23</v>
      </c>
      <c r="T37" s="66">
        <v>1.5326639137938787E-2</v>
      </c>
      <c r="U37" s="22">
        <v>28783.513999999999</v>
      </c>
      <c r="V37" s="45">
        <v>23</v>
      </c>
      <c r="W37" s="66">
        <v>1.5252919443448962E-2</v>
      </c>
      <c r="X37" s="22">
        <v>29525.374</v>
      </c>
      <c r="Y37" s="45">
        <v>23</v>
      </c>
      <c r="Z37" s="66">
        <v>1.52671268717996E-2</v>
      </c>
      <c r="AA37" s="22">
        <v>30367.752</v>
      </c>
      <c r="AB37" s="97">
        <f t="shared" si="0"/>
        <v>23</v>
      </c>
      <c r="AC37" s="66">
        <v>1.5396791391984374E-2</v>
      </c>
      <c r="AD37" s="22">
        <v>30990.859</v>
      </c>
      <c r="AE37" s="45">
        <f t="shared" si="1"/>
        <v>23</v>
      </c>
      <c r="AF37" s="90">
        <f t="shared" si="2"/>
        <v>1.5469723252030837E-2</v>
      </c>
    </row>
    <row r="38" spans="1:32" s="20" customFormat="1" ht="12" x14ac:dyDescent="0.2">
      <c r="A38" s="21" t="s">
        <v>26</v>
      </c>
      <c r="B38" s="51">
        <v>14453.298000000001</v>
      </c>
      <c r="C38" s="45">
        <v>14812.483</v>
      </c>
      <c r="D38" s="45">
        <v>15160.519</v>
      </c>
      <c r="E38" s="45">
        <v>15615.486999999999</v>
      </c>
      <c r="F38" s="45">
        <v>16049.796</v>
      </c>
      <c r="G38" s="45">
        <v>16503.078000000001</v>
      </c>
      <c r="H38" s="52">
        <v>16943.391</v>
      </c>
      <c r="I38" s="22">
        <v>17561.105</v>
      </c>
      <c r="J38" s="45">
        <v>26</v>
      </c>
      <c r="K38" s="66">
        <v>1.0096162681067051E-2</v>
      </c>
      <c r="L38" s="22">
        <v>18060.957999999999</v>
      </c>
      <c r="M38" s="45">
        <v>26</v>
      </c>
      <c r="N38" s="66">
        <v>1.0085937705418182E-2</v>
      </c>
      <c r="O38" s="22">
        <v>18512.153999999999</v>
      </c>
      <c r="P38" s="45">
        <v>26</v>
      </c>
      <c r="Q38" s="66">
        <v>1.0078465569779052E-2</v>
      </c>
      <c r="R38" s="22">
        <v>18673.006000000001</v>
      </c>
      <c r="S38" s="45">
        <v>26</v>
      </c>
      <c r="T38" s="66">
        <v>1.0074190522232549E-2</v>
      </c>
      <c r="U38" s="22">
        <v>18997.57</v>
      </c>
      <c r="V38" s="45">
        <v>26</v>
      </c>
      <c r="W38" s="66">
        <v>1.0067165698784474E-2</v>
      </c>
      <c r="X38" s="22">
        <v>19409.703000000001</v>
      </c>
      <c r="Y38" s="45">
        <v>26</v>
      </c>
      <c r="Z38" s="66">
        <v>1.003646552436387E-2</v>
      </c>
      <c r="AA38" s="22">
        <v>19689.557000000001</v>
      </c>
      <c r="AB38" s="97">
        <f t="shared" si="0"/>
        <v>26</v>
      </c>
      <c r="AC38" s="66">
        <v>9.9828265763493348E-3</v>
      </c>
      <c r="AD38" s="22">
        <v>19908</v>
      </c>
      <c r="AE38" s="45">
        <f t="shared" si="1"/>
        <v>26</v>
      </c>
      <c r="AF38" s="90">
        <f t="shared" si="2"/>
        <v>9.9374867441212236E-3</v>
      </c>
    </row>
    <row r="39" spans="1:32" s="2" customFormat="1" x14ac:dyDescent="0.2">
      <c r="A39" s="120" t="s">
        <v>45</v>
      </c>
      <c r="B39" s="121">
        <f t="shared" ref="B39:I39" si="3">SUM(B7:B38)</f>
        <v>1413845.8179999997</v>
      </c>
      <c r="C39" s="122">
        <f t="shared" si="3"/>
        <v>1465202.5859999997</v>
      </c>
      <c r="D39" s="122">
        <f t="shared" si="3"/>
        <v>1500089.1130000001</v>
      </c>
      <c r="E39" s="122">
        <f t="shared" si="3"/>
        <v>1563007.5450000002</v>
      </c>
      <c r="F39" s="122">
        <f t="shared" si="3"/>
        <v>1616218.429</v>
      </c>
      <c r="G39" s="122">
        <f t="shared" si="3"/>
        <v>1669961.1979999996</v>
      </c>
      <c r="H39" s="123">
        <f t="shared" si="3"/>
        <v>1685556.7490000003</v>
      </c>
      <c r="I39" s="124">
        <f t="shared" si="3"/>
        <v>1739384.1159999995</v>
      </c>
      <c r="J39" s="122"/>
      <c r="K39" s="125">
        <f>SUM(K7:K38)</f>
        <v>1</v>
      </c>
      <c r="L39" s="124">
        <f>SUM(L7:L38)</f>
        <v>1790706.8759999995</v>
      </c>
      <c r="M39" s="122"/>
      <c r="N39" s="125">
        <f>SUM(N7:N38)</f>
        <v>1</v>
      </c>
      <c r="O39" s="124">
        <f>SUM(O7:O38)</f>
        <v>1836802.8220000004</v>
      </c>
      <c r="P39" s="122"/>
      <c r="Q39" s="125">
        <f>SUM(Q7:Q38)</f>
        <v>1.0000000000000004</v>
      </c>
      <c r="R39" s="124">
        <f>SUM(R7:R38)</f>
        <v>1853549.023</v>
      </c>
      <c r="S39" s="122"/>
      <c r="T39" s="125">
        <f>SUM(T7:T38)</f>
        <v>0.99999999999999989</v>
      </c>
      <c r="U39" s="124">
        <f>SUM(U7:U38)</f>
        <v>1887082.28</v>
      </c>
      <c r="V39" s="122"/>
      <c r="W39" s="125">
        <f>SUM(W7:W38)</f>
        <v>1</v>
      </c>
      <c r="X39" s="124">
        <f>SUM(X7:X38)</f>
        <v>1933918.1660000002</v>
      </c>
      <c r="Y39" s="122"/>
      <c r="Z39" s="125">
        <f>SUM(Z7:Z38)</f>
        <v>1</v>
      </c>
      <c r="AA39" s="124">
        <f>SUM(AA7:AA38)</f>
        <v>1972342.888</v>
      </c>
      <c r="AB39" s="126"/>
      <c r="AC39" s="125">
        <f>SUM(AC7:AC38)</f>
        <v>0.99999999999999978</v>
      </c>
      <c r="AD39" s="124">
        <f>SUM(AD7:AD38)</f>
        <v>2003323.4269999999</v>
      </c>
      <c r="AE39" s="126"/>
      <c r="AF39" s="127">
        <v>0.99999999999999978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710937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710937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29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1862.079</v>
      </c>
      <c r="C7" s="45">
        <v>1863.307</v>
      </c>
      <c r="D7" s="45">
        <v>1888.873</v>
      </c>
      <c r="E7" s="45">
        <v>1981.116</v>
      </c>
      <c r="F7" s="45">
        <v>2202.1959999999999</v>
      </c>
      <c r="G7" s="45">
        <v>2372.2979999999998</v>
      </c>
      <c r="H7" s="52">
        <v>2225.2620000000002</v>
      </c>
      <c r="I7" s="22">
        <v>2296.239</v>
      </c>
      <c r="J7" s="45">
        <v>21</v>
      </c>
      <c r="K7" s="66">
        <v>7.7125819101115014E-3</v>
      </c>
      <c r="L7" s="22">
        <v>2258.585</v>
      </c>
      <c r="M7" s="45">
        <v>21</v>
      </c>
      <c r="N7" s="66">
        <v>7.2434280086492086E-3</v>
      </c>
      <c r="O7" s="22">
        <v>2351.16</v>
      </c>
      <c r="P7" s="45">
        <v>21</v>
      </c>
      <c r="Q7" s="66">
        <v>7.4508343284347706E-3</v>
      </c>
      <c r="R7" s="22">
        <v>2494.277</v>
      </c>
      <c r="S7" s="45">
        <v>19</v>
      </c>
      <c r="T7" s="66">
        <v>8.0031833602686696E-3</v>
      </c>
      <c r="U7" s="22">
        <v>2529.8180000000002</v>
      </c>
      <c r="V7" s="45">
        <v>20</v>
      </c>
      <c r="W7" s="66">
        <v>7.9835207015829454E-3</v>
      </c>
      <c r="X7" s="22">
        <v>2617.8119999999999</v>
      </c>
      <c r="Y7" s="45">
        <v>19</v>
      </c>
      <c r="Z7" s="66">
        <v>7.9275383796120411E-3</v>
      </c>
      <c r="AA7" s="22">
        <v>2854.87</v>
      </c>
      <c r="AB7" s="97">
        <f>_xlfn.RANK.EQ(AA7,$AA$7:$AA$38)</f>
        <v>20</v>
      </c>
      <c r="AC7" s="66">
        <v>8.0412982478810305E-3</v>
      </c>
      <c r="AD7" s="22">
        <v>2754.8789999999999</v>
      </c>
      <c r="AE7" s="45">
        <f>_xlfn.RANK.EQ(AD7,$AD$7:$AD$38)</f>
        <v>21</v>
      </c>
      <c r="AF7" s="90">
        <f>AD7/$AD$39</f>
        <v>7.7283926385316518E-3</v>
      </c>
    </row>
    <row r="8" spans="1:32" s="20" customFormat="1" ht="12" x14ac:dyDescent="0.2">
      <c r="A8" s="21" t="s">
        <v>68</v>
      </c>
      <c r="B8" s="51">
        <v>6319.9759999999997</v>
      </c>
      <c r="C8" s="45">
        <v>6493.0410000000002</v>
      </c>
      <c r="D8" s="45">
        <v>6778.4660000000003</v>
      </c>
      <c r="E8" s="45">
        <v>6886.54</v>
      </c>
      <c r="F8" s="45">
        <v>6932.0829999999996</v>
      </c>
      <c r="G8" s="45">
        <v>7502.8410000000003</v>
      </c>
      <c r="H8" s="52">
        <v>6291.4870000000001</v>
      </c>
      <c r="I8" s="22">
        <v>6654.1040000000003</v>
      </c>
      <c r="J8" s="45">
        <v>6</v>
      </c>
      <c r="K8" s="66">
        <v>2.2349730205958783E-2</v>
      </c>
      <c r="L8" s="22">
        <v>7104.2139999999999</v>
      </c>
      <c r="M8" s="45">
        <v>6</v>
      </c>
      <c r="N8" s="66">
        <v>2.2783673258716334E-2</v>
      </c>
      <c r="O8" s="22">
        <v>7075.5640000000003</v>
      </c>
      <c r="P8" s="45">
        <v>7</v>
      </c>
      <c r="Q8" s="66">
        <v>2.2422487259156011E-2</v>
      </c>
      <c r="R8" s="22">
        <v>7511.5140000000001</v>
      </c>
      <c r="S8" s="45">
        <v>6</v>
      </c>
      <c r="T8" s="66">
        <v>2.4101582885631852E-2</v>
      </c>
      <c r="U8" s="22">
        <v>7282.549</v>
      </c>
      <c r="V8" s="45">
        <v>7</v>
      </c>
      <c r="W8" s="66">
        <v>2.298204088270072E-2</v>
      </c>
      <c r="X8" s="22">
        <v>7907.3789999999999</v>
      </c>
      <c r="Y8" s="45">
        <v>6</v>
      </c>
      <c r="Z8" s="66">
        <v>2.3945971102828732E-2</v>
      </c>
      <c r="AA8" s="22">
        <v>8300.39</v>
      </c>
      <c r="AB8" s="97">
        <f t="shared" ref="AB8:AB38" si="0">_xlfn.RANK.EQ(AA8,$AA$7:$AA$38)</f>
        <v>6</v>
      </c>
      <c r="AC8" s="66">
        <v>2.3379667572859437E-2</v>
      </c>
      <c r="AD8" s="22">
        <v>8797.1239999999998</v>
      </c>
      <c r="AE8" s="45">
        <f t="shared" ref="AE8:AE38" si="1">_xlfn.RANK.EQ(AD8,$AD$7:$AD$38)</f>
        <v>6</v>
      </c>
      <c r="AF8" s="90">
        <f t="shared" ref="AF8:AF38" si="2">AD8/$AD$39</f>
        <v>2.4678988936301782E-2</v>
      </c>
    </row>
    <row r="9" spans="1:32" s="20" customFormat="1" ht="12" x14ac:dyDescent="0.2">
      <c r="A9" s="21" t="s">
        <v>1</v>
      </c>
      <c r="B9" s="51">
        <v>832.49900000000002</v>
      </c>
      <c r="C9" s="45">
        <v>846.72400000000005</v>
      </c>
      <c r="D9" s="45">
        <v>955.572</v>
      </c>
      <c r="E9" s="45">
        <v>941.63199999999995</v>
      </c>
      <c r="F9" s="45">
        <v>1102.5450000000001</v>
      </c>
      <c r="G9" s="45">
        <v>1223.7439999999999</v>
      </c>
      <c r="H9" s="52">
        <v>1024.107</v>
      </c>
      <c r="I9" s="22">
        <v>1231.307</v>
      </c>
      <c r="J9" s="45">
        <v>28</v>
      </c>
      <c r="K9" s="66">
        <v>4.1357002010651601E-3</v>
      </c>
      <c r="L9" s="22">
        <v>1284.624</v>
      </c>
      <c r="M9" s="45">
        <v>27</v>
      </c>
      <c r="N9" s="66">
        <v>4.1198721598624723E-3</v>
      </c>
      <c r="O9" s="22">
        <v>1367.067</v>
      </c>
      <c r="P9" s="45">
        <v>27</v>
      </c>
      <c r="Q9" s="66">
        <v>4.3322401422575818E-3</v>
      </c>
      <c r="R9" s="22">
        <v>1307.1959999999999</v>
      </c>
      <c r="S9" s="45">
        <v>28</v>
      </c>
      <c r="T9" s="66">
        <v>4.1942932865153965E-3</v>
      </c>
      <c r="U9" s="22">
        <v>1411.885</v>
      </c>
      <c r="V9" s="45">
        <v>28</v>
      </c>
      <c r="W9" s="66">
        <v>4.4555826252143183E-3</v>
      </c>
      <c r="X9" s="22">
        <v>1343.37</v>
      </c>
      <c r="Y9" s="45">
        <v>28</v>
      </c>
      <c r="Z9" s="66">
        <v>4.0681367619292098E-3</v>
      </c>
      <c r="AA9" s="22">
        <v>1506.222</v>
      </c>
      <c r="AB9" s="97">
        <f t="shared" si="0"/>
        <v>28</v>
      </c>
      <c r="AC9" s="66">
        <v>4.2425680782381897E-3</v>
      </c>
      <c r="AD9" s="22">
        <v>1545.6780000000001</v>
      </c>
      <c r="AE9" s="45">
        <f t="shared" si="1"/>
        <v>27</v>
      </c>
      <c r="AF9" s="90">
        <f t="shared" si="2"/>
        <v>4.336163757733217E-3</v>
      </c>
    </row>
    <row r="10" spans="1:32" s="20" customFormat="1" ht="12" x14ac:dyDescent="0.2">
      <c r="A10" s="21" t="s">
        <v>2</v>
      </c>
      <c r="B10" s="51">
        <v>2870.1909999999998</v>
      </c>
      <c r="C10" s="45">
        <v>2838.3820000000001</v>
      </c>
      <c r="D10" s="45">
        <v>3292.42</v>
      </c>
      <c r="E10" s="45">
        <v>3377.4</v>
      </c>
      <c r="F10" s="45">
        <v>3327.53</v>
      </c>
      <c r="G10" s="45">
        <v>3603.08</v>
      </c>
      <c r="H10" s="52">
        <v>3488.0630000000001</v>
      </c>
      <c r="I10" s="22">
        <v>3408.5030000000002</v>
      </c>
      <c r="J10" s="45">
        <v>16</v>
      </c>
      <c r="K10" s="66">
        <v>1.1448441812181043E-2</v>
      </c>
      <c r="L10" s="22">
        <v>4059.5050000000001</v>
      </c>
      <c r="M10" s="45">
        <v>15</v>
      </c>
      <c r="N10" s="66">
        <v>1.3019094795303922E-2</v>
      </c>
      <c r="O10" s="22">
        <v>4213.9399999999996</v>
      </c>
      <c r="P10" s="45">
        <v>15</v>
      </c>
      <c r="Q10" s="66">
        <v>1.3353990715206288E-2</v>
      </c>
      <c r="R10" s="22">
        <v>4093.1039999999998</v>
      </c>
      <c r="S10" s="45">
        <v>16</v>
      </c>
      <c r="T10" s="66">
        <v>1.3133209272526321E-2</v>
      </c>
      <c r="U10" s="22">
        <v>4259.9939999999997</v>
      </c>
      <c r="V10" s="45">
        <v>16</v>
      </c>
      <c r="W10" s="66">
        <v>1.3443556132345937E-2</v>
      </c>
      <c r="X10" s="22">
        <v>4265.8100000000004</v>
      </c>
      <c r="Y10" s="45">
        <v>16</v>
      </c>
      <c r="Z10" s="66">
        <v>1.2918182243466242E-2</v>
      </c>
      <c r="AA10" s="22">
        <v>4232.6850000000004</v>
      </c>
      <c r="AB10" s="97">
        <f t="shared" si="0"/>
        <v>16</v>
      </c>
      <c r="AC10" s="66">
        <v>1.1922182962563031E-2</v>
      </c>
      <c r="AD10" s="22">
        <v>4214.9539999999997</v>
      </c>
      <c r="AE10" s="45">
        <f t="shared" si="1"/>
        <v>16</v>
      </c>
      <c r="AF10" s="90">
        <f t="shared" si="2"/>
        <v>1.1824410242827195E-2</v>
      </c>
    </row>
    <row r="11" spans="1:32" s="20" customFormat="1" ht="12" x14ac:dyDescent="0.2">
      <c r="A11" s="21" t="s">
        <v>3</v>
      </c>
      <c r="B11" s="51">
        <v>3660.2849999999999</v>
      </c>
      <c r="C11" s="45">
        <v>3889.085</v>
      </c>
      <c r="D11" s="45">
        <v>3714.1709999999998</v>
      </c>
      <c r="E11" s="45">
        <v>4295.6980000000003</v>
      </c>
      <c r="F11" s="45">
        <v>4512.9740000000002</v>
      </c>
      <c r="G11" s="45">
        <v>4796.6149999999998</v>
      </c>
      <c r="H11" s="52">
        <v>4212.5529999999999</v>
      </c>
      <c r="I11" s="22">
        <v>4277.8029999999999</v>
      </c>
      <c r="J11" s="45">
        <v>13</v>
      </c>
      <c r="K11" s="66">
        <v>1.4368236944334065E-2</v>
      </c>
      <c r="L11" s="22">
        <v>4902.74</v>
      </c>
      <c r="M11" s="45">
        <v>13</v>
      </c>
      <c r="N11" s="66">
        <v>1.5723403916666771E-2</v>
      </c>
      <c r="O11" s="22">
        <v>5320.5659999999998</v>
      </c>
      <c r="P11" s="45">
        <v>13</v>
      </c>
      <c r="Q11" s="66">
        <v>1.6860892410343352E-2</v>
      </c>
      <c r="R11" s="22">
        <v>5463.4679999999998</v>
      </c>
      <c r="S11" s="45">
        <v>12</v>
      </c>
      <c r="T11" s="66">
        <v>1.7530184573309359E-2</v>
      </c>
      <c r="U11" s="22">
        <v>5148.28</v>
      </c>
      <c r="V11" s="45">
        <v>13</v>
      </c>
      <c r="W11" s="66">
        <v>1.6246781372235251E-2</v>
      </c>
      <c r="X11" s="22">
        <v>5518.17</v>
      </c>
      <c r="Y11" s="45">
        <v>12</v>
      </c>
      <c r="Z11" s="66">
        <v>1.6710712786183187E-2</v>
      </c>
      <c r="AA11" s="22">
        <v>5974.027</v>
      </c>
      <c r="AB11" s="97">
        <f t="shared" si="0"/>
        <v>13</v>
      </c>
      <c r="AC11" s="66">
        <v>1.6827012385115248E-2</v>
      </c>
      <c r="AD11" s="22">
        <v>5545.482</v>
      </c>
      <c r="AE11" s="45">
        <f t="shared" si="1"/>
        <v>13</v>
      </c>
      <c r="AF11" s="90">
        <f t="shared" si="2"/>
        <v>1.5557003507562322E-2</v>
      </c>
    </row>
    <row r="12" spans="1:32" s="20" customFormat="1" ht="12" x14ac:dyDescent="0.2">
      <c r="A12" s="21" t="s">
        <v>4</v>
      </c>
      <c r="B12" s="51">
        <v>592.46799999999996</v>
      </c>
      <c r="C12" s="45">
        <v>659.33299999999997</v>
      </c>
      <c r="D12" s="45">
        <v>715.60400000000004</v>
      </c>
      <c r="E12" s="45">
        <v>788.48900000000003</v>
      </c>
      <c r="F12" s="45">
        <v>785.33199999999999</v>
      </c>
      <c r="G12" s="45">
        <v>921.33100000000002</v>
      </c>
      <c r="H12" s="52">
        <v>847.93399999999997</v>
      </c>
      <c r="I12" s="22">
        <v>786.26700000000005</v>
      </c>
      <c r="J12" s="45">
        <v>30</v>
      </c>
      <c r="K12" s="66">
        <v>2.6409048190182472E-3</v>
      </c>
      <c r="L12" s="22">
        <v>840.48199999999997</v>
      </c>
      <c r="M12" s="45">
        <v>30</v>
      </c>
      <c r="N12" s="66">
        <v>2.6954800725080101E-3</v>
      </c>
      <c r="O12" s="22">
        <v>890.98699999999997</v>
      </c>
      <c r="P12" s="45">
        <v>30</v>
      </c>
      <c r="Q12" s="66">
        <v>2.8235409439549461E-3</v>
      </c>
      <c r="R12" s="22">
        <v>955.94899999999996</v>
      </c>
      <c r="S12" s="45">
        <v>30</v>
      </c>
      <c r="T12" s="66">
        <v>3.0672756594658391E-3</v>
      </c>
      <c r="U12" s="22">
        <v>942.98900000000003</v>
      </c>
      <c r="V12" s="45">
        <v>30</v>
      </c>
      <c r="W12" s="66">
        <v>2.9758552602855226E-3</v>
      </c>
      <c r="X12" s="22">
        <v>977.39499999999998</v>
      </c>
      <c r="Y12" s="45">
        <v>30</v>
      </c>
      <c r="Z12" s="66">
        <v>2.9598521110533959E-3</v>
      </c>
      <c r="AA12" s="22">
        <v>973.24400000000003</v>
      </c>
      <c r="AB12" s="97">
        <f t="shared" si="0"/>
        <v>30</v>
      </c>
      <c r="AC12" s="66">
        <v>2.741331574453732E-3</v>
      </c>
      <c r="AD12" s="22">
        <v>997.24</v>
      </c>
      <c r="AE12" s="45">
        <f t="shared" si="1"/>
        <v>30</v>
      </c>
      <c r="AF12" s="90">
        <f t="shared" si="2"/>
        <v>2.7976046406572863E-3</v>
      </c>
    </row>
    <row r="13" spans="1:32" s="20" customFormat="1" ht="12" x14ac:dyDescent="0.2">
      <c r="A13" s="21" t="s">
        <v>5</v>
      </c>
      <c r="B13" s="51">
        <v>1402.51</v>
      </c>
      <c r="C13" s="45">
        <v>1543.414</v>
      </c>
      <c r="D13" s="45">
        <v>1794.077</v>
      </c>
      <c r="E13" s="45">
        <v>1725.434</v>
      </c>
      <c r="F13" s="45">
        <v>1746.9059999999999</v>
      </c>
      <c r="G13" s="45">
        <v>1894.24</v>
      </c>
      <c r="H13" s="52">
        <v>1814.39</v>
      </c>
      <c r="I13" s="22">
        <v>1840.357</v>
      </c>
      <c r="J13" s="45">
        <v>23</v>
      </c>
      <c r="K13" s="66">
        <v>6.1813705395418654E-3</v>
      </c>
      <c r="L13" s="22">
        <v>1886.3620000000001</v>
      </c>
      <c r="M13" s="45">
        <v>24</v>
      </c>
      <c r="N13" s="66">
        <v>6.0496848005505838E-3</v>
      </c>
      <c r="O13" s="22">
        <v>1832.2840000000001</v>
      </c>
      <c r="P13" s="45">
        <v>24</v>
      </c>
      <c r="Q13" s="66">
        <v>5.806514455265391E-3</v>
      </c>
      <c r="R13" s="22">
        <v>1710.394</v>
      </c>
      <c r="S13" s="45">
        <v>23</v>
      </c>
      <c r="T13" s="66">
        <v>5.4880018539654463E-3</v>
      </c>
      <c r="U13" s="22">
        <v>1655.912</v>
      </c>
      <c r="V13" s="45">
        <v>25</v>
      </c>
      <c r="W13" s="66">
        <v>5.2256754169666027E-3</v>
      </c>
      <c r="X13" s="22">
        <v>1954.463</v>
      </c>
      <c r="Y13" s="45">
        <v>23</v>
      </c>
      <c r="Z13" s="66">
        <v>5.918713965720873E-3</v>
      </c>
      <c r="AA13" s="22">
        <v>1829.65</v>
      </c>
      <c r="AB13" s="97">
        <f t="shared" si="0"/>
        <v>24</v>
      </c>
      <c r="AC13" s="66">
        <v>5.1535661305893181E-3</v>
      </c>
      <c r="AD13" s="22">
        <v>1903.2909999999999</v>
      </c>
      <c r="AE13" s="45">
        <f t="shared" si="1"/>
        <v>24</v>
      </c>
      <c r="AF13" s="90">
        <f t="shared" si="2"/>
        <v>5.3393924573034044E-3</v>
      </c>
    </row>
    <row r="14" spans="1:32" s="20" customFormat="1" ht="12" x14ac:dyDescent="0.2">
      <c r="A14" s="21" t="s">
        <v>6</v>
      </c>
      <c r="B14" s="51">
        <v>3188.9340000000002</v>
      </c>
      <c r="C14" s="45">
        <v>4099.2039999999997</v>
      </c>
      <c r="D14" s="45">
        <v>4263.4040000000005</v>
      </c>
      <c r="E14" s="45">
        <v>4865.0450000000001</v>
      </c>
      <c r="F14" s="45">
        <v>4716.0630000000001</v>
      </c>
      <c r="G14" s="45">
        <v>4730.0950000000003</v>
      </c>
      <c r="H14" s="52">
        <v>4131.8490000000002</v>
      </c>
      <c r="I14" s="22">
        <v>3822.4949999999999</v>
      </c>
      <c r="J14" s="45">
        <v>15</v>
      </c>
      <c r="K14" s="66">
        <v>1.2838953518554325E-2</v>
      </c>
      <c r="L14" s="22">
        <v>4022.98</v>
      </c>
      <c r="M14" s="45">
        <v>16</v>
      </c>
      <c r="N14" s="66">
        <v>1.2901956760642435E-2</v>
      </c>
      <c r="O14" s="22">
        <v>4129.0690000000004</v>
      </c>
      <c r="P14" s="45">
        <v>16</v>
      </c>
      <c r="Q14" s="66">
        <v>1.3085034217014509E-2</v>
      </c>
      <c r="R14" s="22">
        <v>4430.0249999999996</v>
      </c>
      <c r="S14" s="45">
        <v>14</v>
      </c>
      <c r="T14" s="66">
        <v>1.4214260230749917E-2</v>
      </c>
      <c r="U14" s="22">
        <v>4418.1660000000002</v>
      </c>
      <c r="V14" s="45">
        <v>15</v>
      </c>
      <c r="W14" s="66">
        <v>1.3942710394198284E-2</v>
      </c>
      <c r="X14" s="22">
        <v>4462.8289999999997</v>
      </c>
      <c r="Y14" s="45">
        <v>14</v>
      </c>
      <c r="Z14" s="66">
        <v>1.3514816258442405E-2</v>
      </c>
      <c r="AA14" s="22">
        <v>5045.4160000000002</v>
      </c>
      <c r="AB14" s="97">
        <f t="shared" si="0"/>
        <v>15</v>
      </c>
      <c r="AC14" s="66">
        <v>1.4211398361617488E-2</v>
      </c>
      <c r="AD14" s="22">
        <v>4718.5119999999997</v>
      </c>
      <c r="AE14" s="45">
        <f t="shared" si="1"/>
        <v>15</v>
      </c>
      <c r="AF14" s="90">
        <f t="shared" si="2"/>
        <v>1.323706536861447E-2</v>
      </c>
    </row>
    <row r="15" spans="1:32" s="20" customFormat="1" ht="12" x14ac:dyDescent="0.2">
      <c r="A15" s="21" t="s">
        <v>44</v>
      </c>
      <c r="B15" s="51">
        <v>144204.462</v>
      </c>
      <c r="C15" s="45">
        <v>147355.269</v>
      </c>
      <c r="D15" s="45">
        <v>150249.38699999999</v>
      </c>
      <c r="E15" s="45">
        <v>155002.40299999999</v>
      </c>
      <c r="F15" s="45">
        <v>157992.40599999999</v>
      </c>
      <c r="G15" s="45">
        <v>156686.13699999999</v>
      </c>
      <c r="H15" s="52">
        <v>153730.86300000001</v>
      </c>
      <c r="I15" s="22">
        <v>155605.22399999999</v>
      </c>
      <c r="J15" s="45">
        <v>1</v>
      </c>
      <c r="K15" s="66">
        <v>0.52264508866073955</v>
      </c>
      <c r="L15" s="22">
        <v>158256.73499999999</v>
      </c>
      <c r="M15" s="45">
        <v>1</v>
      </c>
      <c r="N15" s="66">
        <v>0.50753957316478038</v>
      </c>
      <c r="O15" s="22">
        <v>157029.31</v>
      </c>
      <c r="P15" s="45">
        <v>1</v>
      </c>
      <c r="Q15" s="66">
        <v>0.4976264369581081</v>
      </c>
      <c r="R15" s="22">
        <v>153645.91099999999</v>
      </c>
      <c r="S15" s="45">
        <v>1</v>
      </c>
      <c r="T15" s="66">
        <v>0.4929911145748932</v>
      </c>
      <c r="U15" s="22">
        <v>154637.454</v>
      </c>
      <c r="V15" s="45">
        <v>1</v>
      </c>
      <c r="W15" s="66">
        <v>0.488000051880839</v>
      </c>
      <c r="X15" s="22">
        <v>163881.761</v>
      </c>
      <c r="Y15" s="45">
        <v>1</v>
      </c>
      <c r="Z15" s="66">
        <v>0.496284282464099</v>
      </c>
      <c r="AA15" s="22">
        <v>175683.204</v>
      </c>
      <c r="AB15" s="97">
        <f t="shared" si="0"/>
        <v>1</v>
      </c>
      <c r="AC15" s="66">
        <v>0.49484601418184559</v>
      </c>
      <c r="AD15" s="22">
        <v>171226.51699999999</v>
      </c>
      <c r="AE15" s="45">
        <f t="shared" si="1"/>
        <v>1</v>
      </c>
      <c r="AF15" s="90">
        <f t="shared" si="2"/>
        <v>0.48034986418794245</v>
      </c>
    </row>
    <row r="16" spans="1:32" s="20" customFormat="1" ht="12" x14ac:dyDescent="0.2">
      <c r="A16" s="21" t="s">
        <v>7</v>
      </c>
      <c r="B16" s="51">
        <v>1685.912</v>
      </c>
      <c r="C16" s="45">
        <v>1767.9839999999999</v>
      </c>
      <c r="D16" s="45">
        <v>1886.489</v>
      </c>
      <c r="E16" s="45">
        <v>2015.117</v>
      </c>
      <c r="F16" s="45">
        <v>2221.1309999999999</v>
      </c>
      <c r="G16" s="45">
        <v>2142.61</v>
      </c>
      <c r="H16" s="52">
        <v>2012.3779999999999</v>
      </c>
      <c r="I16" s="22">
        <v>2110.857</v>
      </c>
      <c r="J16" s="45">
        <v>22</v>
      </c>
      <c r="K16" s="66">
        <v>7.0899229187520261E-3</v>
      </c>
      <c r="L16" s="22">
        <v>2133.384</v>
      </c>
      <c r="M16" s="45">
        <v>22</v>
      </c>
      <c r="N16" s="66">
        <v>6.8419003131624818E-3</v>
      </c>
      <c r="O16" s="22">
        <v>2244.4839999999999</v>
      </c>
      <c r="P16" s="45">
        <v>22</v>
      </c>
      <c r="Q16" s="66">
        <v>7.1127777083748395E-3</v>
      </c>
      <c r="R16" s="22">
        <v>2357.8960000000002</v>
      </c>
      <c r="S16" s="45">
        <v>22</v>
      </c>
      <c r="T16" s="66">
        <v>7.5655887587641859E-3</v>
      </c>
      <c r="U16" s="22">
        <v>2355.2809999999999</v>
      </c>
      <c r="V16" s="45">
        <v>21</v>
      </c>
      <c r="W16" s="66">
        <v>7.4327222833994299E-3</v>
      </c>
      <c r="X16" s="22">
        <v>2495.326</v>
      </c>
      <c r="Y16" s="45">
        <v>21</v>
      </c>
      <c r="Z16" s="66">
        <v>7.5566131695644296E-3</v>
      </c>
      <c r="AA16" s="22">
        <v>2758.5030000000002</v>
      </c>
      <c r="AB16" s="97">
        <f t="shared" si="0"/>
        <v>21</v>
      </c>
      <c r="AC16" s="66">
        <v>7.7698617942934586E-3</v>
      </c>
      <c r="AD16" s="22">
        <v>2717.451</v>
      </c>
      <c r="AE16" s="45">
        <f t="shared" si="1"/>
        <v>22</v>
      </c>
      <c r="AF16" s="90">
        <f t="shared" si="2"/>
        <v>7.6233940960639202E-3</v>
      </c>
    </row>
    <row r="17" spans="1:32" s="20" customFormat="1" ht="12" x14ac:dyDescent="0.2">
      <c r="A17" s="21" t="s">
        <v>51</v>
      </c>
      <c r="B17" s="51">
        <v>4417.9979999999996</v>
      </c>
      <c r="C17" s="45">
        <v>5348.8860000000004</v>
      </c>
      <c r="D17" s="45">
        <v>5408.5259999999998</v>
      </c>
      <c r="E17" s="45">
        <v>5499.3919999999998</v>
      </c>
      <c r="F17" s="45">
        <v>5623.6120000000001</v>
      </c>
      <c r="G17" s="45">
        <v>6013.4070000000002</v>
      </c>
      <c r="H17" s="52">
        <v>5840.08</v>
      </c>
      <c r="I17" s="22">
        <v>6236.0230000000001</v>
      </c>
      <c r="J17" s="45">
        <v>7</v>
      </c>
      <c r="K17" s="66">
        <v>2.0945484412049121E-2</v>
      </c>
      <c r="L17" s="22">
        <v>7024.7449999999999</v>
      </c>
      <c r="M17" s="45">
        <v>7</v>
      </c>
      <c r="N17" s="66">
        <v>2.2528811041700219E-2</v>
      </c>
      <c r="O17" s="22">
        <v>6537.5680000000002</v>
      </c>
      <c r="P17" s="45">
        <v>8</v>
      </c>
      <c r="Q17" s="66">
        <v>2.0717576038583783E-2</v>
      </c>
      <c r="R17" s="22">
        <v>6808.2259999999997</v>
      </c>
      <c r="S17" s="45">
        <v>8</v>
      </c>
      <c r="T17" s="66">
        <v>2.184499998843293E-2</v>
      </c>
      <c r="U17" s="22">
        <v>6368.6270000000004</v>
      </c>
      <c r="V17" s="45">
        <v>9</v>
      </c>
      <c r="W17" s="66">
        <v>2.0097914353981231E-2</v>
      </c>
      <c r="X17" s="22">
        <v>6991.2</v>
      </c>
      <c r="Y17" s="45">
        <v>8</v>
      </c>
      <c r="Z17" s="66">
        <v>2.1171499832510397E-2</v>
      </c>
      <c r="AA17" s="22">
        <v>7844.7250000000004</v>
      </c>
      <c r="AB17" s="97">
        <f t="shared" si="0"/>
        <v>7</v>
      </c>
      <c r="AC17" s="66">
        <v>2.2096198214842887E-2</v>
      </c>
      <c r="AD17" s="22">
        <v>7435.0870000000004</v>
      </c>
      <c r="AE17" s="45">
        <f t="shared" si="1"/>
        <v>8</v>
      </c>
      <c r="AF17" s="90">
        <f t="shared" si="2"/>
        <v>2.0858001980356446E-2</v>
      </c>
    </row>
    <row r="18" spans="1:32" s="20" customFormat="1" ht="12" x14ac:dyDescent="0.2">
      <c r="A18" s="21" t="s">
        <v>8</v>
      </c>
      <c r="B18" s="51">
        <v>1524.9259999999999</v>
      </c>
      <c r="C18" s="45">
        <v>1436.4280000000001</v>
      </c>
      <c r="D18" s="45">
        <v>1507.748</v>
      </c>
      <c r="E18" s="45">
        <v>1582.3230000000001</v>
      </c>
      <c r="F18" s="45">
        <v>1760.877</v>
      </c>
      <c r="G18" s="45">
        <v>1741.44</v>
      </c>
      <c r="H18" s="52">
        <v>1629.8879999999999</v>
      </c>
      <c r="I18" s="22">
        <v>1375.2809999999999</v>
      </c>
      <c r="J18" s="45">
        <v>26</v>
      </c>
      <c r="K18" s="66">
        <v>4.6192784644455811E-3</v>
      </c>
      <c r="L18" s="22">
        <v>1573.6759999999999</v>
      </c>
      <c r="M18" s="45">
        <v>26</v>
      </c>
      <c r="N18" s="66">
        <v>5.0468805977809342E-3</v>
      </c>
      <c r="O18" s="22">
        <v>1404.88</v>
      </c>
      <c r="P18" s="45">
        <v>26</v>
      </c>
      <c r="Q18" s="66">
        <v>4.4520696725579888E-3</v>
      </c>
      <c r="R18" s="22">
        <v>1485.279</v>
      </c>
      <c r="S18" s="45">
        <v>26</v>
      </c>
      <c r="T18" s="66">
        <v>4.7656936972743967E-3</v>
      </c>
      <c r="U18" s="22">
        <v>1528.577</v>
      </c>
      <c r="V18" s="45">
        <v>27</v>
      </c>
      <c r="W18" s="66">
        <v>4.8238355974475448E-3</v>
      </c>
      <c r="X18" s="22">
        <v>1475.652</v>
      </c>
      <c r="Y18" s="45">
        <v>27</v>
      </c>
      <c r="Z18" s="66">
        <v>4.4687272672564986E-3</v>
      </c>
      <c r="AA18" s="22">
        <v>1706.925</v>
      </c>
      <c r="AB18" s="97">
        <f t="shared" si="0"/>
        <v>26</v>
      </c>
      <c r="AC18" s="66">
        <v>4.8078872284077123E-3</v>
      </c>
      <c r="AD18" s="22">
        <v>1705.7329999999999</v>
      </c>
      <c r="AE18" s="45">
        <f t="shared" si="1"/>
        <v>26</v>
      </c>
      <c r="AF18" s="90">
        <f t="shared" si="2"/>
        <v>4.7851736357569646E-3</v>
      </c>
    </row>
    <row r="19" spans="1:32" s="20" customFormat="1" ht="12" x14ac:dyDescent="0.2">
      <c r="A19" s="21" t="s">
        <v>52</v>
      </c>
      <c r="B19" s="51">
        <v>943.3</v>
      </c>
      <c r="C19" s="45">
        <v>1111.8</v>
      </c>
      <c r="D19" s="45">
        <v>1250.0060000000001</v>
      </c>
      <c r="E19" s="45">
        <v>1275.8309999999999</v>
      </c>
      <c r="F19" s="45">
        <v>1472.0730000000001</v>
      </c>
      <c r="G19" s="45">
        <v>1397.117</v>
      </c>
      <c r="H19" s="52">
        <v>1342.2539999999999</v>
      </c>
      <c r="I19" s="22">
        <v>1251.644</v>
      </c>
      <c r="J19" s="45">
        <v>27</v>
      </c>
      <c r="K19" s="66">
        <v>4.2040078895531343E-3</v>
      </c>
      <c r="L19" s="22">
        <v>1071.462</v>
      </c>
      <c r="M19" s="45">
        <v>28</v>
      </c>
      <c r="N19" s="66">
        <v>3.4362478547423714E-3</v>
      </c>
      <c r="O19" s="22">
        <v>1314.366</v>
      </c>
      <c r="P19" s="45">
        <v>28</v>
      </c>
      <c r="Q19" s="66">
        <v>4.1652304874732031E-3</v>
      </c>
      <c r="R19" s="22">
        <v>1439.4469999999999</v>
      </c>
      <c r="S19" s="45">
        <v>27</v>
      </c>
      <c r="T19" s="66">
        <v>4.6186362935586762E-3</v>
      </c>
      <c r="U19" s="22">
        <v>1551.232</v>
      </c>
      <c r="V19" s="45">
        <v>26</v>
      </c>
      <c r="W19" s="66">
        <v>4.8953295394996458E-3</v>
      </c>
      <c r="X19" s="22">
        <v>1570.1279999999999</v>
      </c>
      <c r="Y19" s="45">
        <v>26</v>
      </c>
      <c r="Z19" s="66">
        <v>4.7548295984980952E-3</v>
      </c>
      <c r="AA19" s="22">
        <v>1618.992</v>
      </c>
      <c r="AB19" s="97">
        <f t="shared" si="0"/>
        <v>27</v>
      </c>
      <c r="AC19" s="66">
        <v>4.5602067810209933E-3</v>
      </c>
      <c r="AD19" s="99">
        <v>1365.8150000000001</v>
      </c>
      <c r="AE19" s="45">
        <f t="shared" si="1"/>
        <v>28</v>
      </c>
      <c r="AF19" s="90">
        <f t="shared" si="2"/>
        <v>3.8315855584205726E-3</v>
      </c>
    </row>
    <row r="20" spans="1:32" s="20" customFormat="1" ht="12" x14ac:dyDescent="0.2">
      <c r="A20" s="29" t="s">
        <v>9</v>
      </c>
      <c r="B20" s="53">
        <v>15439.453</v>
      </c>
      <c r="C20" s="46">
        <v>14710.79</v>
      </c>
      <c r="D20" s="46">
        <v>15484.116</v>
      </c>
      <c r="E20" s="46">
        <v>16059.103999999999</v>
      </c>
      <c r="F20" s="46">
        <v>17037.156999999999</v>
      </c>
      <c r="G20" s="46">
        <v>19401.985000000001</v>
      </c>
      <c r="H20" s="54">
        <v>16158.947</v>
      </c>
      <c r="I20" s="30">
        <v>16645.916000000001</v>
      </c>
      <c r="J20" s="46">
        <v>3</v>
      </c>
      <c r="K20" s="67">
        <v>5.5910116768696817E-2</v>
      </c>
      <c r="L20" s="30">
        <v>17749.131000000001</v>
      </c>
      <c r="M20" s="46">
        <v>3</v>
      </c>
      <c r="N20" s="67">
        <v>5.6922609782046704E-2</v>
      </c>
      <c r="O20" s="30">
        <v>17643.181</v>
      </c>
      <c r="P20" s="46">
        <v>3</v>
      </c>
      <c r="Q20" s="67">
        <v>5.5911302785683709E-2</v>
      </c>
      <c r="R20" s="30">
        <v>17959.223999999998</v>
      </c>
      <c r="S20" s="46">
        <v>3</v>
      </c>
      <c r="T20" s="67">
        <v>5.7624298616447862E-2</v>
      </c>
      <c r="U20" s="30">
        <v>19964.105</v>
      </c>
      <c r="V20" s="46">
        <v>3</v>
      </c>
      <c r="W20" s="67">
        <v>6.3002099580315885E-2</v>
      </c>
      <c r="X20" s="30">
        <v>20766.190999999999</v>
      </c>
      <c r="Y20" s="46">
        <v>3</v>
      </c>
      <c r="Z20" s="67">
        <v>6.2886401372922951E-2</v>
      </c>
      <c r="AA20" s="30">
        <v>21643.438999999998</v>
      </c>
      <c r="AB20" s="98">
        <f t="shared" si="0"/>
        <v>3</v>
      </c>
      <c r="AC20" s="67">
        <v>6.0962967879034755E-2</v>
      </c>
      <c r="AD20" s="30">
        <v>23452.706999999999</v>
      </c>
      <c r="AE20" s="46">
        <f t="shared" si="1"/>
        <v>3</v>
      </c>
      <c r="AF20" s="94">
        <f t="shared" si="2"/>
        <v>6.5792990593212891E-2</v>
      </c>
    </row>
    <row r="21" spans="1:32" s="20" customFormat="1" ht="12" x14ac:dyDescent="0.2">
      <c r="A21" s="21" t="s">
        <v>10</v>
      </c>
      <c r="B21" s="51">
        <v>11174.224</v>
      </c>
      <c r="C21" s="45">
        <v>11480.058999999999</v>
      </c>
      <c r="D21" s="45">
        <v>11346.269</v>
      </c>
      <c r="E21" s="45">
        <v>11899.648999999999</v>
      </c>
      <c r="F21" s="45">
        <v>12236.315000000001</v>
      </c>
      <c r="G21" s="45">
        <v>13168.414000000001</v>
      </c>
      <c r="H21" s="52">
        <v>13363.117</v>
      </c>
      <c r="I21" s="22">
        <v>13170.375</v>
      </c>
      <c r="J21" s="45">
        <v>4</v>
      </c>
      <c r="K21" s="66">
        <v>4.4236508470757954E-2</v>
      </c>
      <c r="L21" s="22">
        <v>13969.644</v>
      </c>
      <c r="M21" s="45">
        <v>4</v>
      </c>
      <c r="N21" s="66">
        <v>4.4801550803028611E-2</v>
      </c>
      <c r="O21" s="22">
        <v>14704.423000000001</v>
      </c>
      <c r="P21" s="45">
        <v>4</v>
      </c>
      <c r="Q21" s="66">
        <v>4.6598368323817092E-2</v>
      </c>
      <c r="R21" s="22">
        <v>14143.464</v>
      </c>
      <c r="S21" s="45">
        <v>4</v>
      </c>
      <c r="T21" s="66">
        <v>4.5380980436959872E-2</v>
      </c>
      <c r="U21" s="22">
        <v>14938.71</v>
      </c>
      <c r="V21" s="45">
        <v>4</v>
      </c>
      <c r="W21" s="66">
        <v>4.7143114856461672E-2</v>
      </c>
      <c r="X21" s="22">
        <v>14384.061</v>
      </c>
      <c r="Y21" s="45">
        <v>4</v>
      </c>
      <c r="Z21" s="66">
        <v>4.3559352479162282E-2</v>
      </c>
      <c r="AA21" s="22">
        <v>14886.743</v>
      </c>
      <c r="AB21" s="97">
        <f t="shared" si="0"/>
        <v>4</v>
      </c>
      <c r="AC21" s="66">
        <v>4.1931415581989789E-2</v>
      </c>
      <c r="AD21" s="22">
        <v>16251.245000000001</v>
      </c>
      <c r="AE21" s="45">
        <f t="shared" si="1"/>
        <v>4</v>
      </c>
      <c r="AF21" s="90">
        <f t="shared" si="2"/>
        <v>4.5590387899059934E-2</v>
      </c>
    </row>
    <row r="22" spans="1:32" s="20" customFormat="1" ht="12" x14ac:dyDescent="0.2">
      <c r="A22" s="21" t="s">
        <v>11</v>
      </c>
      <c r="B22" s="51">
        <v>1870.62</v>
      </c>
      <c r="C22" s="45">
        <v>2326.3049999999998</v>
      </c>
      <c r="D22" s="45">
        <v>2258.1999999999998</v>
      </c>
      <c r="E22" s="45">
        <v>2505.194</v>
      </c>
      <c r="F22" s="45">
        <v>2291.0140000000001</v>
      </c>
      <c r="G22" s="45">
        <v>2514.9029999999998</v>
      </c>
      <c r="H22" s="52">
        <v>2304.4609999999998</v>
      </c>
      <c r="I22" s="22">
        <v>2350.5459999999998</v>
      </c>
      <c r="J22" s="45">
        <v>20</v>
      </c>
      <c r="K22" s="66">
        <v>7.8949876552418755E-3</v>
      </c>
      <c r="L22" s="22">
        <v>2452.3580000000002</v>
      </c>
      <c r="M22" s="45">
        <v>20</v>
      </c>
      <c r="N22" s="66">
        <v>7.8648705381621498E-3</v>
      </c>
      <c r="O22" s="22">
        <v>2630.3319999999999</v>
      </c>
      <c r="P22" s="45">
        <v>19</v>
      </c>
      <c r="Q22" s="66">
        <v>8.3355313805868105E-3</v>
      </c>
      <c r="R22" s="22">
        <v>2452.4409999999998</v>
      </c>
      <c r="S22" s="45">
        <v>20</v>
      </c>
      <c r="T22" s="66">
        <v>7.8689475961333313E-3</v>
      </c>
      <c r="U22" s="22">
        <v>2340.4319999999998</v>
      </c>
      <c r="V22" s="45">
        <v>22</v>
      </c>
      <c r="W22" s="66">
        <v>7.3858622725615731E-3</v>
      </c>
      <c r="X22" s="22">
        <v>2375.2359999999999</v>
      </c>
      <c r="Y22" s="45">
        <v>22</v>
      </c>
      <c r="Z22" s="66">
        <v>7.1929437830662354E-3</v>
      </c>
      <c r="AA22" s="22">
        <v>2716.924</v>
      </c>
      <c r="AB22" s="97">
        <f t="shared" si="0"/>
        <v>22</v>
      </c>
      <c r="AC22" s="66">
        <v>7.6527464300741961E-3</v>
      </c>
      <c r="AD22" s="22">
        <v>3061.172</v>
      </c>
      <c r="AE22" s="45">
        <f t="shared" si="1"/>
        <v>19</v>
      </c>
      <c r="AF22" s="90">
        <f t="shared" si="2"/>
        <v>8.587650909560535E-3</v>
      </c>
    </row>
    <row r="23" spans="1:32" s="20" customFormat="1" ht="12" x14ac:dyDescent="0.2">
      <c r="A23" s="21" t="s">
        <v>12</v>
      </c>
      <c r="B23" s="51">
        <v>1369.3240000000001</v>
      </c>
      <c r="C23" s="45">
        <v>1606.7529999999999</v>
      </c>
      <c r="D23" s="45">
        <v>1684.2470000000001</v>
      </c>
      <c r="E23" s="45">
        <v>1646.2829999999999</v>
      </c>
      <c r="F23" s="45">
        <v>1607.441</v>
      </c>
      <c r="G23" s="45">
        <v>1720.184</v>
      </c>
      <c r="H23" s="52">
        <v>1837.9549999999999</v>
      </c>
      <c r="I23" s="22">
        <v>1804.3689999999999</v>
      </c>
      <c r="J23" s="45">
        <v>24</v>
      </c>
      <c r="K23" s="66">
        <v>6.0604944470353389E-3</v>
      </c>
      <c r="L23" s="22">
        <v>1886.9680000000001</v>
      </c>
      <c r="M23" s="45">
        <v>23</v>
      </c>
      <c r="N23" s="66">
        <v>6.0516282817006141E-3</v>
      </c>
      <c r="O23" s="22">
        <v>1888.845</v>
      </c>
      <c r="P23" s="45">
        <v>23</v>
      </c>
      <c r="Q23" s="66">
        <v>5.9857564636572481E-3</v>
      </c>
      <c r="R23" s="22">
        <v>1657.1980000000001</v>
      </c>
      <c r="S23" s="45">
        <v>25</v>
      </c>
      <c r="T23" s="66">
        <v>5.3173161835155117E-3</v>
      </c>
      <c r="U23" s="22">
        <v>1724.3920000000001</v>
      </c>
      <c r="V23" s="45">
        <v>24</v>
      </c>
      <c r="W23" s="66">
        <v>5.4417824640523617E-3</v>
      </c>
      <c r="X23" s="22">
        <v>1642.9639999999999</v>
      </c>
      <c r="Y23" s="45">
        <v>25</v>
      </c>
      <c r="Z23" s="66">
        <v>4.9753993664636417E-3</v>
      </c>
      <c r="AA23" s="22">
        <v>1714.3969999999999</v>
      </c>
      <c r="AB23" s="97">
        <f t="shared" si="0"/>
        <v>25</v>
      </c>
      <c r="AC23" s="66">
        <v>4.828933573953453E-3</v>
      </c>
      <c r="AD23" s="22">
        <v>1961.5840000000001</v>
      </c>
      <c r="AE23" s="45">
        <f t="shared" si="1"/>
        <v>23</v>
      </c>
      <c r="AF23" s="90">
        <f t="shared" si="2"/>
        <v>5.5029245732612841E-3</v>
      </c>
    </row>
    <row r="24" spans="1:32" s="20" customFormat="1" ht="12" x14ac:dyDescent="0.2">
      <c r="A24" s="21" t="s">
        <v>13</v>
      </c>
      <c r="B24" s="51">
        <v>531.06600000000003</v>
      </c>
      <c r="C24" s="45">
        <v>643.06600000000003</v>
      </c>
      <c r="D24" s="45">
        <v>650.69899999999996</v>
      </c>
      <c r="E24" s="45">
        <v>665.29300000000001</v>
      </c>
      <c r="F24" s="45">
        <v>747.27599999999995</v>
      </c>
      <c r="G24" s="45">
        <v>791.697</v>
      </c>
      <c r="H24" s="52">
        <v>762.06899999999996</v>
      </c>
      <c r="I24" s="22">
        <v>699.11500000000001</v>
      </c>
      <c r="J24" s="45">
        <v>31</v>
      </c>
      <c r="K24" s="66">
        <v>2.3481796546821138E-3</v>
      </c>
      <c r="L24" s="22">
        <v>697.58199999999999</v>
      </c>
      <c r="M24" s="45">
        <v>31</v>
      </c>
      <c r="N24" s="66">
        <v>2.2371905405949E-3</v>
      </c>
      <c r="O24" s="22">
        <v>687.84500000000003</v>
      </c>
      <c r="P24" s="45">
        <v>31</v>
      </c>
      <c r="Q24" s="66">
        <v>2.1797832298279213E-3</v>
      </c>
      <c r="R24" s="22">
        <v>779.60799999999995</v>
      </c>
      <c r="S24" s="45">
        <v>31</v>
      </c>
      <c r="T24" s="66">
        <v>2.5014646621575459E-3</v>
      </c>
      <c r="U24" s="22">
        <v>844.82100000000003</v>
      </c>
      <c r="V24" s="45">
        <v>31</v>
      </c>
      <c r="W24" s="66">
        <v>2.6660597492120007E-3</v>
      </c>
      <c r="X24" s="22">
        <v>793.625</v>
      </c>
      <c r="Y24" s="45">
        <v>31</v>
      </c>
      <c r="Z24" s="66">
        <v>2.4033401353953632E-3</v>
      </c>
      <c r="AA24" s="22">
        <v>815.822</v>
      </c>
      <c r="AB24" s="97">
        <f t="shared" si="0"/>
        <v>31</v>
      </c>
      <c r="AC24" s="66">
        <v>2.2979218035086703E-3</v>
      </c>
      <c r="AD24" s="22">
        <v>903.50099999999998</v>
      </c>
      <c r="AE24" s="45">
        <f t="shared" si="1"/>
        <v>31</v>
      </c>
      <c r="AF24" s="90">
        <f t="shared" si="2"/>
        <v>2.5346341807774447E-3</v>
      </c>
    </row>
    <row r="25" spans="1:32" s="20" customFormat="1" ht="12" x14ac:dyDescent="0.2">
      <c r="A25" s="21" t="s">
        <v>14</v>
      </c>
      <c r="B25" s="51">
        <v>18670.377</v>
      </c>
      <c r="C25" s="45">
        <v>20069.89</v>
      </c>
      <c r="D25" s="45">
        <v>21095.096000000001</v>
      </c>
      <c r="E25" s="45">
        <v>21480.112000000001</v>
      </c>
      <c r="F25" s="45">
        <v>23171.948</v>
      </c>
      <c r="G25" s="45">
        <v>23890.870999999999</v>
      </c>
      <c r="H25" s="52">
        <v>23902.061000000002</v>
      </c>
      <c r="I25" s="22">
        <v>22630.074000000001</v>
      </c>
      <c r="J25" s="45">
        <v>2</v>
      </c>
      <c r="K25" s="66">
        <v>7.600963983143072E-2</v>
      </c>
      <c r="L25" s="22">
        <v>23551.951000000001</v>
      </c>
      <c r="M25" s="45">
        <v>2</v>
      </c>
      <c r="N25" s="66">
        <v>7.5532628407491309E-2</v>
      </c>
      <c r="O25" s="22">
        <v>24968.368999999999</v>
      </c>
      <c r="P25" s="45">
        <v>2</v>
      </c>
      <c r="Q25" s="66">
        <v>7.9124849380827561E-2</v>
      </c>
      <c r="R25" s="22">
        <v>23885.508999999998</v>
      </c>
      <c r="S25" s="45">
        <v>2</v>
      </c>
      <c r="T25" s="66">
        <v>7.6639486384370112E-2</v>
      </c>
      <c r="U25" s="22">
        <v>24268.474999999999</v>
      </c>
      <c r="V25" s="45">
        <v>2</v>
      </c>
      <c r="W25" s="66">
        <v>7.6585696108711437E-2</v>
      </c>
      <c r="X25" s="22">
        <v>26195.538</v>
      </c>
      <c r="Y25" s="45">
        <v>2</v>
      </c>
      <c r="Z25" s="66">
        <v>7.9328130847282269E-2</v>
      </c>
      <c r="AA25" s="22">
        <v>29570.57</v>
      </c>
      <c r="AB25" s="97">
        <f t="shared" si="0"/>
        <v>2</v>
      </c>
      <c r="AC25" s="66">
        <v>8.3291278667625271E-2</v>
      </c>
      <c r="AD25" s="22">
        <v>30212.358</v>
      </c>
      <c r="AE25" s="45">
        <f t="shared" si="1"/>
        <v>2</v>
      </c>
      <c r="AF25" s="90">
        <f t="shared" si="2"/>
        <v>8.4756159947454265E-2</v>
      </c>
    </row>
    <row r="26" spans="1:32" s="20" customFormat="1" ht="12" x14ac:dyDescent="0.2">
      <c r="A26" s="21" t="s">
        <v>15</v>
      </c>
      <c r="B26" s="51">
        <v>1253.7070000000001</v>
      </c>
      <c r="C26" s="45">
        <v>1528.4259999999999</v>
      </c>
      <c r="D26" s="45">
        <v>1604.7280000000001</v>
      </c>
      <c r="E26" s="45">
        <v>1490.55</v>
      </c>
      <c r="F26" s="45">
        <v>1592.5930000000001</v>
      </c>
      <c r="G26" s="45">
        <v>1723.6769999999999</v>
      </c>
      <c r="H26" s="52">
        <v>1544.778</v>
      </c>
      <c r="I26" s="22">
        <v>1666.114</v>
      </c>
      <c r="J26" s="45">
        <v>25</v>
      </c>
      <c r="K26" s="66">
        <v>5.5961250969883865E-3</v>
      </c>
      <c r="L26" s="22">
        <v>1631.2670000000001</v>
      </c>
      <c r="M26" s="45">
        <v>25</v>
      </c>
      <c r="N26" s="66">
        <v>5.2315786553905072E-3</v>
      </c>
      <c r="O26" s="22">
        <v>1807.6369999999999</v>
      </c>
      <c r="P26" s="45">
        <v>25</v>
      </c>
      <c r="Q26" s="66">
        <v>5.7284080253784701E-3</v>
      </c>
      <c r="R26" s="22">
        <v>1696.287</v>
      </c>
      <c r="S26" s="45">
        <v>24</v>
      </c>
      <c r="T26" s="66">
        <v>5.4427378725939663E-3</v>
      </c>
      <c r="U26" s="22">
        <v>1732.221</v>
      </c>
      <c r="V26" s="45">
        <v>23</v>
      </c>
      <c r="W26" s="66">
        <v>5.4664889779488923E-3</v>
      </c>
      <c r="X26" s="22">
        <v>1748.5519999999999</v>
      </c>
      <c r="Y26" s="45">
        <v>24</v>
      </c>
      <c r="Z26" s="66">
        <v>5.2951522449845119E-3</v>
      </c>
      <c r="AA26" s="22">
        <v>1916.675</v>
      </c>
      <c r="AB26" s="97">
        <f t="shared" si="0"/>
        <v>23</v>
      </c>
      <c r="AC26" s="66">
        <v>5.3986890188545793E-3</v>
      </c>
      <c r="AD26" s="22">
        <v>1749.999</v>
      </c>
      <c r="AE26" s="45">
        <f t="shared" si="1"/>
        <v>25</v>
      </c>
      <c r="AF26" s="90">
        <f t="shared" si="2"/>
        <v>4.9093551437423399E-3</v>
      </c>
    </row>
    <row r="27" spans="1:32" s="20" customFormat="1" ht="12" x14ac:dyDescent="0.2">
      <c r="A27" s="21" t="s">
        <v>16</v>
      </c>
      <c r="B27" s="51">
        <v>4786.1329999999998</v>
      </c>
      <c r="C27" s="45">
        <v>5112.1450000000004</v>
      </c>
      <c r="D27" s="45">
        <v>5004.3680000000004</v>
      </c>
      <c r="E27" s="45">
        <v>4995.1980000000003</v>
      </c>
      <c r="F27" s="45">
        <v>5446.3760000000002</v>
      </c>
      <c r="G27" s="45">
        <v>5846.0829999999996</v>
      </c>
      <c r="H27" s="52">
        <v>5229.0940000000001</v>
      </c>
      <c r="I27" s="22">
        <v>4963.5370000000003</v>
      </c>
      <c r="J27" s="45">
        <v>10</v>
      </c>
      <c r="K27" s="66">
        <v>1.6671472645647563E-2</v>
      </c>
      <c r="L27" s="22">
        <v>5127.6120000000001</v>
      </c>
      <c r="M27" s="45">
        <v>12</v>
      </c>
      <c r="N27" s="66">
        <v>1.6444582948299837E-2</v>
      </c>
      <c r="O27" s="22">
        <v>5751.6189999999997</v>
      </c>
      <c r="P27" s="45">
        <v>11</v>
      </c>
      <c r="Q27" s="66">
        <v>1.82269008869144E-2</v>
      </c>
      <c r="R27" s="22">
        <v>5260.4620000000004</v>
      </c>
      <c r="S27" s="45">
        <v>13</v>
      </c>
      <c r="T27" s="66">
        <v>1.6878815763335688E-2</v>
      </c>
      <c r="U27" s="22">
        <v>5525.0119999999997</v>
      </c>
      <c r="V27" s="45">
        <v>12</v>
      </c>
      <c r="W27" s="66">
        <v>1.7435660461936071E-2</v>
      </c>
      <c r="X27" s="22">
        <v>5438.4170000000004</v>
      </c>
      <c r="Y27" s="45">
        <v>13</v>
      </c>
      <c r="Z27" s="66">
        <v>1.6469196218763832E-2</v>
      </c>
      <c r="AA27" s="22">
        <v>6060.8019999999997</v>
      </c>
      <c r="AB27" s="97">
        <f t="shared" si="0"/>
        <v>12</v>
      </c>
      <c r="AC27" s="66">
        <v>1.7071431099613586E-2</v>
      </c>
      <c r="AD27" s="22">
        <v>7102.3850000000002</v>
      </c>
      <c r="AE27" s="45">
        <f t="shared" si="1"/>
        <v>9</v>
      </c>
      <c r="AF27" s="90">
        <f t="shared" si="2"/>
        <v>1.9924657289854701E-2</v>
      </c>
    </row>
    <row r="28" spans="1:32" s="20" customFormat="1" ht="12" x14ac:dyDescent="0.2">
      <c r="A28" s="21" t="s">
        <v>17</v>
      </c>
      <c r="B28" s="51">
        <v>6896.049</v>
      </c>
      <c r="C28" s="45">
        <v>7712.643</v>
      </c>
      <c r="D28" s="45">
        <v>8784.5149999999994</v>
      </c>
      <c r="E28" s="45">
        <v>9584.0319999999992</v>
      </c>
      <c r="F28" s="45">
        <v>9830.8359999999993</v>
      </c>
      <c r="G28" s="45">
        <v>10659.455</v>
      </c>
      <c r="H28" s="52">
        <v>9727.2690000000002</v>
      </c>
      <c r="I28" s="22">
        <v>9340.4549999999999</v>
      </c>
      <c r="J28" s="45">
        <v>5</v>
      </c>
      <c r="K28" s="66">
        <v>3.1372615945121793E-2</v>
      </c>
      <c r="L28" s="22">
        <v>10267.941000000001</v>
      </c>
      <c r="M28" s="45">
        <v>5</v>
      </c>
      <c r="N28" s="66">
        <v>3.292995013716888E-2</v>
      </c>
      <c r="O28" s="22">
        <v>9774.6740000000009</v>
      </c>
      <c r="P28" s="45">
        <v>5</v>
      </c>
      <c r="Q28" s="66">
        <v>3.0975976364202702E-2</v>
      </c>
      <c r="R28" s="22">
        <v>10007.496999999999</v>
      </c>
      <c r="S28" s="45">
        <v>5</v>
      </c>
      <c r="T28" s="66">
        <v>3.2110240149084736E-2</v>
      </c>
      <c r="U28" s="22">
        <v>11073.272999999999</v>
      </c>
      <c r="V28" s="45">
        <v>5</v>
      </c>
      <c r="W28" s="66">
        <v>3.4944689392588504E-2</v>
      </c>
      <c r="X28" s="22">
        <v>11059.931</v>
      </c>
      <c r="Y28" s="45">
        <v>5</v>
      </c>
      <c r="Z28" s="66">
        <v>3.3492866362581038E-2</v>
      </c>
      <c r="AA28" s="22">
        <v>11976.636</v>
      </c>
      <c r="AB28" s="97">
        <f t="shared" si="0"/>
        <v>5</v>
      </c>
      <c r="AC28" s="66">
        <v>3.3734531548655057E-2</v>
      </c>
      <c r="AD28" s="22">
        <v>12552.962</v>
      </c>
      <c r="AE28" s="45">
        <f t="shared" si="1"/>
        <v>5</v>
      </c>
      <c r="AF28" s="90">
        <f t="shared" si="2"/>
        <v>3.5215419302469388E-2</v>
      </c>
    </row>
    <row r="29" spans="1:32" s="20" customFormat="1" ht="12" x14ac:dyDescent="0.2">
      <c r="A29" s="21" t="s">
        <v>18</v>
      </c>
      <c r="B29" s="51">
        <v>2586.7440000000001</v>
      </c>
      <c r="C29" s="45">
        <v>2958.2939999999999</v>
      </c>
      <c r="D29" s="45">
        <v>3197.7420000000002</v>
      </c>
      <c r="E29" s="45">
        <v>3421.779</v>
      </c>
      <c r="F29" s="45">
        <v>3734.2640000000001</v>
      </c>
      <c r="G29" s="45">
        <v>3974.3719999999998</v>
      </c>
      <c r="H29" s="52">
        <v>3614.636</v>
      </c>
      <c r="I29" s="22">
        <v>3900.6570000000002</v>
      </c>
      <c r="J29" s="45">
        <v>14</v>
      </c>
      <c r="K29" s="66">
        <v>1.3101483171285655E-2</v>
      </c>
      <c r="L29" s="22">
        <v>4491.3879999999999</v>
      </c>
      <c r="M29" s="45">
        <v>14</v>
      </c>
      <c r="N29" s="66">
        <v>1.4404171477677818E-2</v>
      </c>
      <c r="O29" s="22">
        <v>4423.3360000000002</v>
      </c>
      <c r="P29" s="45">
        <v>14</v>
      </c>
      <c r="Q29" s="66">
        <v>1.4017567377380248E-2</v>
      </c>
      <c r="R29" s="22">
        <v>4326.6059999999998</v>
      </c>
      <c r="S29" s="45">
        <v>15</v>
      </c>
      <c r="T29" s="66">
        <v>1.3882428112691006E-2</v>
      </c>
      <c r="U29" s="22">
        <v>4475.8829999999998</v>
      </c>
      <c r="V29" s="45">
        <v>14</v>
      </c>
      <c r="W29" s="66">
        <v>1.4124851901742803E-2</v>
      </c>
      <c r="X29" s="22">
        <v>4453.1729999999998</v>
      </c>
      <c r="Y29" s="45">
        <v>15</v>
      </c>
      <c r="Z29" s="66">
        <v>1.3485574926141409E-2</v>
      </c>
      <c r="AA29" s="22">
        <v>5154.7629999999999</v>
      </c>
      <c r="AB29" s="97">
        <f t="shared" si="0"/>
        <v>14</v>
      </c>
      <c r="AC29" s="66">
        <v>1.4519395517183606E-2</v>
      </c>
      <c r="AD29" s="22">
        <v>5287.1130000000003</v>
      </c>
      <c r="AE29" s="45">
        <f t="shared" si="1"/>
        <v>14</v>
      </c>
      <c r="AF29" s="90">
        <f t="shared" si="2"/>
        <v>1.4832188705306113E-2</v>
      </c>
    </row>
    <row r="30" spans="1:32" s="20" customFormat="1" ht="12" x14ac:dyDescent="0.2">
      <c r="A30" s="21" t="s">
        <v>19</v>
      </c>
      <c r="B30" s="51">
        <v>1846.7570000000001</v>
      </c>
      <c r="C30" s="45">
        <v>1876.528</v>
      </c>
      <c r="D30" s="45">
        <v>2242.9290000000001</v>
      </c>
      <c r="E30" s="45">
        <v>2074.0140000000001</v>
      </c>
      <c r="F30" s="45">
        <v>2470.116</v>
      </c>
      <c r="G30" s="45">
        <v>2618.6260000000002</v>
      </c>
      <c r="H30" s="52">
        <v>2306.0940000000001</v>
      </c>
      <c r="I30" s="22">
        <v>2380.2959999999998</v>
      </c>
      <c r="J30" s="45">
        <v>19</v>
      </c>
      <c r="K30" s="66">
        <v>7.9949116230108308E-3</v>
      </c>
      <c r="L30" s="22">
        <v>2727.5740000000001</v>
      </c>
      <c r="M30" s="45">
        <v>18</v>
      </c>
      <c r="N30" s="66">
        <v>8.7475060302195217E-3</v>
      </c>
      <c r="O30" s="22">
        <v>2500.8090000000002</v>
      </c>
      <c r="P30" s="45">
        <v>20</v>
      </c>
      <c r="Q30" s="66">
        <v>7.9250725369854162E-3</v>
      </c>
      <c r="R30" s="22">
        <v>2416.4879999999998</v>
      </c>
      <c r="S30" s="45">
        <v>21</v>
      </c>
      <c r="T30" s="66">
        <v>7.7535881347135524E-3</v>
      </c>
      <c r="U30" s="22">
        <v>2587.4989999999998</v>
      </c>
      <c r="V30" s="45">
        <v>19</v>
      </c>
      <c r="W30" s="66">
        <v>8.1655486014508422E-3</v>
      </c>
      <c r="X30" s="22">
        <v>2581.0940000000001</v>
      </c>
      <c r="Y30" s="45">
        <v>20</v>
      </c>
      <c r="Z30" s="66">
        <v>7.8163450035320971E-3</v>
      </c>
      <c r="AA30" s="22">
        <v>2975.7779999999998</v>
      </c>
      <c r="AB30" s="97">
        <f t="shared" si="0"/>
        <v>19</v>
      </c>
      <c r="AC30" s="66">
        <v>8.3818592151246509E-3</v>
      </c>
      <c r="AD30" s="22">
        <v>3055.4140000000002</v>
      </c>
      <c r="AE30" s="45">
        <f t="shared" si="1"/>
        <v>20</v>
      </c>
      <c r="AF30" s="90">
        <f t="shared" si="2"/>
        <v>8.5714977192343292E-3</v>
      </c>
    </row>
    <row r="31" spans="1:32" s="20" customFormat="1" ht="12" x14ac:dyDescent="0.2">
      <c r="A31" s="21" t="s">
        <v>20</v>
      </c>
      <c r="B31" s="51">
        <v>2536.6190000000001</v>
      </c>
      <c r="C31" s="45">
        <v>2653.7020000000002</v>
      </c>
      <c r="D31" s="45">
        <v>2809.9180000000001</v>
      </c>
      <c r="E31" s="45">
        <v>2873.261</v>
      </c>
      <c r="F31" s="45">
        <v>2785.7339999999999</v>
      </c>
      <c r="G31" s="45">
        <v>3195.0590000000002</v>
      </c>
      <c r="H31" s="52">
        <v>2879.5970000000002</v>
      </c>
      <c r="I31" s="22">
        <v>2865.7159999999999</v>
      </c>
      <c r="J31" s="45">
        <v>17</v>
      </c>
      <c r="K31" s="66">
        <v>9.6253348981169169E-3</v>
      </c>
      <c r="L31" s="22">
        <v>3154.0340000000001</v>
      </c>
      <c r="M31" s="45">
        <v>17</v>
      </c>
      <c r="N31" s="66">
        <v>1.0115190801245868E-2</v>
      </c>
      <c r="O31" s="22">
        <v>3068.0160000000001</v>
      </c>
      <c r="P31" s="45">
        <v>17</v>
      </c>
      <c r="Q31" s="66">
        <v>9.7225535195338188E-3</v>
      </c>
      <c r="R31" s="22">
        <v>3551.7460000000001</v>
      </c>
      <c r="S31" s="45">
        <v>17</v>
      </c>
      <c r="T31" s="66">
        <v>1.1396197971236076E-2</v>
      </c>
      <c r="U31" s="22">
        <v>3352.0810000000001</v>
      </c>
      <c r="V31" s="45">
        <v>17</v>
      </c>
      <c r="W31" s="66">
        <v>1.0578392618315965E-2</v>
      </c>
      <c r="X31" s="22">
        <v>3668.6280000000002</v>
      </c>
      <c r="Y31" s="45">
        <v>17</v>
      </c>
      <c r="Z31" s="66">
        <v>1.1109731818220472E-2</v>
      </c>
      <c r="AA31" s="22">
        <v>3679.701</v>
      </c>
      <c r="AB31" s="97">
        <f t="shared" si="0"/>
        <v>17</v>
      </c>
      <c r="AC31" s="66">
        <v>1.0364595657254472E-2</v>
      </c>
      <c r="AD31" s="22">
        <v>3545.9949999999999</v>
      </c>
      <c r="AE31" s="45">
        <f t="shared" si="1"/>
        <v>17</v>
      </c>
      <c r="AF31" s="90">
        <f t="shared" si="2"/>
        <v>9.947747851818553E-3</v>
      </c>
    </row>
    <row r="32" spans="1:32" s="20" customFormat="1" ht="12" x14ac:dyDescent="0.2">
      <c r="A32" s="21" t="s">
        <v>21</v>
      </c>
      <c r="B32" s="51">
        <v>5323.5410000000002</v>
      </c>
      <c r="C32" s="45">
        <v>5545.4620000000004</v>
      </c>
      <c r="D32" s="45">
        <v>5498.3059999999996</v>
      </c>
      <c r="E32" s="45">
        <v>4715.7039999999997</v>
      </c>
      <c r="F32" s="45">
        <v>5643.223</v>
      </c>
      <c r="G32" s="45">
        <v>6068.1639999999998</v>
      </c>
      <c r="H32" s="52">
        <v>5456.1790000000001</v>
      </c>
      <c r="I32" s="22">
        <v>4683.7190000000001</v>
      </c>
      <c r="J32" s="45">
        <v>12</v>
      </c>
      <c r="K32" s="66">
        <v>1.5731623072095514E-2</v>
      </c>
      <c r="L32" s="22">
        <v>5584.8609999999999</v>
      </c>
      <c r="M32" s="45">
        <v>10</v>
      </c>
      <c r="N32" s="66">
        <v>1.7911010031419063E-2</v>
      </c>
      <c r="O32" s="22">
        <v>6108.34</v>
      </c>
      <c r="P32" s="45">
        <v>10</v>
      </c>
      <c r="Q32" s="66">
        <v>1.9357350993446321E-2</v>
      </c>
      <c r="R32" s="22">
        <v>6498.643</v>
      </c>
      <c r="S32" s="45">
        <v>9</v>
      </c>
      <c r="T32" s="66">
        <v>2.0851666243134372E-2</v>
      </c>
      <c r="U32" s="22">
        <v>7360.723</v>
      </c>
      <c r="V32" s="45">
        <v>6</v>
      </c>
      <c r="W32" s="66">
        <v>2.3228739952485797E-2</v>
      </c>
      <c r="X32" s="22">
        <v>7066.5110000000004</v>
      </c>
      <c r="Y32" s="45">
        <v>7</v>
      </c>
      <c r="Z32" s="66">
        <v>2.139956466027762E-2</v>
      </c>
      <c r="AA32" s="22">
        <v>7138.5829999999996</v>
      </c>
      <c r="AB32" s="97">
        <f t="shared" si="0"/>
        <v>8</v>
      </c>
      <c r="AC32" s="66">
        <v>2.0107211526357874E-2</v>
      </c>
      <c r="AD32" s="22">
        <v>7075.9089999999997</v>
      </c>
      <c r="AE32" s="45">
        <f t="shared" si="1"/>
        <v>10</v>
      </c>
      <c r="AF32" s="90">
        <f t="shared" si="2"/>
        <v>1.9850382912106071E-2</v>
      </c>
    </row>
    <row r="33" spans="1:32" s="20" customFormat="1" ht="12" x14ac:dyDescent="0.2">
      <c r="A33" s="21" t="s">
        <v>22</v>
      </c>
      <c r="B33" s="51">
        <v>5186.1469999999999</v>
      </c>
      <c r="C33" s="45">
        <v>5330.8249999999998</v>
      </c>
      <c r="D33" s="45">
        <v>5255.5339999999997</v>
      </c>
      <c r="E33" s="45">
        <v>5790.73</v>
      </c>
      <c r="F33" s="45">
        <v>6192.7979999999998</v>
      </c>
      <c r="G33" s="45">
        <v>6520.0450000000001</v>
      </c>
      <c r="H33" s="52">
        <v>5993.3549999999996</v>
      </c>
      <c r="I33" s="22">
        <v>5189.8379999999997</v>
      </c>
      <c r="J33" s="45">
        <v>9</v>
      </c>
      <c r="K33" s="66">
        <v>1.7431569917246963E-2</v>
      </c>
      <c r="L33" s="22">
        <v>5917.4570000000003</v>
      </c>
      <c r="M33" s="45">
        <v>9</v>
      </c>
      <c r="N33" s="66">
        <v>1.8977666890454565E-2</v>
      </c>
      <c r="O33" s="22">
        <v>6413.4359999999997</v>
      </c>
      <c r="P33" s="45">
        <v>9</v>
      </c>
      <c r="Q33" s="66">
        <v>2.0324201292987027E-2</v>
      </c>
      <c r="R33" s="22">
        <v>6195.4340000000002</v>
      </c>
      <c r="S33" s="45">
        <v>10</v>
      </c>
      <c r="T33" s="66">
        <v>1.9878784232241556E-2</v>
      </c>
      <c r="U33" s="22">
        <v>5986.4059999999999</v>
      </c>
      <c r="V33" s="45">
        <v>10</v>
      </c>
      <c r="W33" s="66">
        <v>1.8891713249364322E-2</v>
      </c>
      <c r="X33" s="22">
        <v>6018.34</v>
      </c>
      <c r="Y33" s="45">
        <v>10</v>
      </c>
      <c r="Z33" s="66">
        <v>1.8225381093659263E-2</v>
      </c>
      <c r="AA33" s="22">
        <v>6133.2139999999999</v>
      </c>
      <c r="AB33" s="97">
        <f t="shared" si="0"/>
        <v>11</v>
      </c>
      <c r="AC33" s="66">
        <v>1.7275393622854771E-2</v>
      </c>
      <c r="AD33" s="22">
        <v>6387.33</v>
      </c>
      <c r="AE33" s="45">
        <f t="shared" si="1"/>
        <v>11</v>
      </c>
      <c r="AF33" s="90">
        <f t="shared" si="2"/>
        <v>1.7918679605119635E-2</v>
      </c>
    </row>
    <row r="34" spans="1:32" s="20" customFormat="1" ht="12" x14ac:dyDescent="0.2">
      <c r="A34" s="21" t="s">
        <v>23</v>
      </c>
      <c r="B34" s="51">
        <v>4895.2610000000004</v>
      </c>
      <c r="C34" s="45">
        <v>4687.5159999999996</v>
      </c>
      <c r="D34" s="45">
        <v>5222.4129999999996</v>
      </c>
      <c r="E34" s="45">
        <v>5341.8249999999998</v>
      </c>
      <c r="F34" s="45">
        <v>5521.0079999999998</v>
      </c>
      <c r="G34" s="45">
        <v>6234.232</v>
      </c>
      <c r="H34" s="52">
        <v>5656.991</v>
      </c>
      <c r="I34" s="22">
        <v>4851.8509999999997</v>
      </c>
      <c r="J34" s="45">
        <v>11</v>
      </c>
      <c r="K34" s="66">
        <v>1.6296342956093158E-2</v>
      </c>
      <c r="L34" s="22">
        <v>5531.6390000000001</v>
      </c>
      <c r="M34" s="45">
        <v>11</v>
      </c>
      <c r="N34" s="66">
        <v>1.7740323639064415E-2</v>
      </c>
      <c r="O34" s="22">
        <v>5529.7380000000003</v>
      </c>
      <c r="P34" s="45">
        <v>12</v>
      </c>
      <c r="Q34" s="66">
        <v>1.7523759215727654E-2</v>
      </c>
      <c r="R34" s="22">
        <v>5803.42</v>
      </c>
      <c r="S34" s="45">
        <v>11</v>
      </c>
      <c r="T34" s="66">
        <v>1.8620960854247706E-2</v>
      </c>
      <c r="U34" s="22">
        <v>5575.7889999999998</v>
      </c>
      <c r="V34" s="45">
        <v>11</v>
      </c>
      <c r="W34" s="66">
        <v>1.7595900934042868E-2</v>
      </c>
      <c r="X34" s="22">
        <v>5959.7</v>
      </c>
      <c r="Y34" s="45">
        <v>11</v>
      </c>
      <c r="Z34" s="66">
        <v>1.8047801171731923E-2</v>
      </c>
      <c r="AA34" s="22">
        <v>6200.3739999999998</v>
      </c>
      <c r="AB34" s="97">
        <f t="shared" si="0"/>
        <v>10</v>
      </c>
      <c r="AC34" s="66">
        <v>1.7464562863600475E-2</v>
      </c>
      <c r="AD34" s="22">
        <v>5869.6170000000002</v>
      </c>
      <c r="AE34" s="45">
        <f t="shared" si="1"/>
        <v>12</v>
      </c>
      <c r="AF34" s="90">
        <f t="shared" si="2"/>
        <v>1.6466314786892724E-2</v>
      </c>
    </row>
    <row r="35" spans="1:32" s="20" customFormat="1" ht="12" x14ac:dyDescent="0.2">
      <c r="A35" s="21" t="s">
        <v>24</v>
      </c>
      <c r="B35" s="51">
        <v>346.82</v>
      </c>
      <c r="C35" s="45">
        <v>331.69600000000003</v>
      </c>
      <c r="D35" s="45">
        <v>350.15899999999999</v>
      </c>
      <c r="E35" s="45">
        <v>377.57799999999997</v>
      </c>
      <c r="F35" s="45">
        <v>423.31799999999998</v>
      </c>
      <c r="G35" s="45">
        <v>454.98599999999999</v>
      </c>
      <c r="H35" s="52">
        <v>401.89499999999998</v>
      </c>
      <c r="I35" s="22">
        <v>426.697</v>
      </c>
      <c r="J35" s="45">
        <v>32</v>
      </c>
      <c r="K35" s="66">
        <v>1.4331851184910837E-3</v>
      </c>
      <c r="L35" s="22">
        <v>455.21</v>
      </c>
      <c r="M35" s="45">
        <v>32</v>
      </c>
      <c r="N35" s="66">
        <v>1.4598878783916506E-3</v>
      </c>
      <c r="O35" s="22">
        <v>424.43099999999998</v>
      </c>
      <c r="P35" s="45">
        <v>32</v>
      </c>
      <c r="Q35" s="66">
        <v>1.3450233352268234E-3</v>
      </c>
      <c r="R35" s="22">
        <v>394.47399999999999</v>
      </c>
      <c r="S35" s="45">
        <v>32</v>
      </c>
      <c r="T35" s="66">
        <v>1.2657165795373262E-3</v>
      </c>
      <c r="U35" s="22">
        <v>422.22800000000001</v>
      </c>
      <c r="V35" s="45">
        <v>32</v>
      </c>
      <c r="W35" s="66">
        <v>1.3324539468009017E-3</v>
      </c>
      <c r="X35" s="22">
        <v>465.34699999999998</v>
      </c>
      <c r="Y35" s="45">
        <v>32</v>
      </c>
      <c r="Z35" s="66">
        <v>1.409213573143268E-3</v>
      </c>
      <c r="AA35" s="22">
        <v>488.3</v>
      </c>
      <c r="AB35" s="97">
        <f t="shared" si="0"/>
        <v>32</v>
      </c>
      <c r="AC35" s="66">
        <v>1.3753922015504409E-3</v>
      </c>
      <c r="AD35" s="22">
        <v>517.38900000000001</v>
      </c>
      <c r="AE35" s="45">
        <f t="shared" si="1"/>
        <v>32</v>
      </c>
      <c r="AF35" s="90">
        <f t="shared" si="2"/>
        <v>1.4514558856694806E-3</v>
      </c>
    </row>
    <row r="36" spans="1:32" s="20" customFormat="1" ht="12" x14ac:dyDescent="0.2">
      <c r="A36" s="21" t="s">
        <v>69</v>
      </c>
      <c r="B36" s="51">
        <v>5338.2020000000002</v>
      </c>
      <c r="C36" s="45">
        <v>5675.4139999999998</v>
      </c>
      <c r="D36" s="45">
        <v>5861.335</v>
      </c>
      <c r="E36" s="45">
        <v>5720.3609999999999</v>
      </c>
      <c r="F36" s="45">
        <v>5801.2650000000003</v>
      </c>
      <c r="G36" s="45">
        <v>6567.8270000000002</v>
      </c>
      <c r="H36" s="52">
        <v>6085.3379999999997</v>
      </c>
      <c r="I36" s="22">
        <v>5752.3670000000002</v>
      </c>
      <c r="J36" s="45">
        <v>8</v>
      </c>
      <c r="K36" s="66">
        <v>1.9320986040443685E-2</v>
      </c>
      <c r="L36" s="22">
        <v>6552.4520000000002</v>
      </c>
      <c r="M36" s="45">
        <v>8</v>
      </c>
      <c r="N36" s="66">
        <v>2.1014136878678254E-2</v>
      </c>
      <c r="O36" s="22">
        <v>7731.2079999999996</v>
      </c>
      <c r="P36" s="45">
        <v>6</v>
      </c>
      <c r="Q36" s="66">
        <v>2.4500225406467242E-2</v>
      </c>
      <c r="R36" s="22">
        <v>7044.2179999999998</v>
      </c>
      <c r="S36" s="45">
        <v>7</v>
      </c>
      <c r="T36" s="66">
        <v>2.2602208288696503E-2</v>
      </c>
      <c r="U36" s="22">
        <v>6484.8370000000004</v>
      </c>
      <c r="V36" s="45">
        <v>8</v>
      </c>
      <c r="W36" s="66">
        <v>2.0464646245655239E-2</v>
      </c>
      <c r="X36" s="22">
        <v>6099.6080000000002</v>
      </c>
      <c r="Y36" s="45">
        <v>9</v>
      </c>
      <c r="Z36" s="66">
        <v>1.8471485546169338E-2</v>
      </c>
      <c r="AA36" s="22">
        <v>7063.3879999999999</v>
      </c>
      <c r="AB36" s="97">
        <f t="shared" si="0"/>
        <v>9</v>
      </c>
      <c r="AC36" s="66">
        <v>1.9895410140743322E-2</v>
      </c>
      <c r="AD36" s="22">
        <v>7888.1139999999996</v>
      </c>
      <c r="AE36" s="45">
        <f t="shared" si="1"/>
        <v>7</v>
      </c>
      <c r="AF36" s="90">
        <f t="shared" si="2"/>
        <v>2.2128900096700602E-2</v>
      </c>
    </row>
    <row r="37" spans="1:32" s="20" customFormat="1" ht="12" x14ac:dyDescent="0.2">
      <c r="A37" s="21" t="s">
        <v>25</v>
      </c>
      <c r="B37" s="51">
        <v>2204.3710000000001</v>
      </c>
      <c r="C37" s="45">
        <v>2408.4319999999998</v>
      </c>
      <c r="D37" s="45">
        <v>2418.5650000000001</v>
      </c>
      <c r="E37" s="45">
        <v>2449.962</v>
      </c>
      <c r="F37" s="45">
        <v>2411.203</v>
      </c>
      <c r="G37" s="45">
        <v>2579.7080000000001</v>
      </c>
      <c r="H37" s="52">
        <v>2683.174</v>
      </c>
      <c r="I37" s="22">
        <v>2617.152</v>
      </c>
      <c r="J37" s="45">
        <v>18</v>
      </c>
      <c r="K37" s="66">
        <v>8.7904609107380093E-3</v>
      </c>
      <c r="L37" s="22">
        <v>2623.2669999999998</v>
      </c>
      <c r="M37" s="45">
        <v>19</v>
      </c>
      <c r="N37" s="66">
        <v>8.4129867425689897E-3</v>
      </c>
      <c r="O37" s="22">
        <v>2722.779</v>
      </c>
      <c r="P37" s="45">
        <v>18</v>
      </c>
      <c r="Q37" s="66">
        <v>8.6284962494859122E-3</v>
      </c>
      <c r="R37" s="22">
        <v>2922.1529999999998</v>
      </c>
      <c r="S37" s="45">
        <v>18</v>
      </c>
      <c r="T37" s="66">
        <v>9.3760742153975573E-3</v>
      </c>
      <c r="U37" s="22">
        <v>3141.9409999999998</v>
      </c>
      <c r="V37" s="45">
        <v>18</v>
      </c>
      <c r="W37" s="66">
        <v>9.9152393637219026E-3</v>
      </c>
      <c r="X37" s="22">
        <v>3009.5439999999999</v>
      </c>
      <c r="Y37" s="45">
        <v>18</v>
      </c>
      <c r="Z37" s="66">
        <v>9.1138231336441063E-3</v>
      </c>
      <c r="AA37" s="22">
        <v>3326.7689999999998</v>
      </c>
      <c r="AB37" s="97">
        <f t="shared" si="0"/>
        <v>18</v>
      </c>
      <c r="AC37" s="66">
        <v>9.3704938336263734E-3</v>
      </c>
      <c r="AD37" s="22">
        <v>3435.99</v>
      </c>
      <c r="AE37" s="45">
        <f t="shared" si="1"/>
        <v>18</v>
      </c>
      <c r="AF37" s="90">
        <f t="shared" si="2"/>
        <v>9.6391456111387715E-3</v>
      </c>
    </row>
    <row r="38" spans="1:32" s="20" customFormat="1" ht="12" x14ac:dyDescent="0.2">
      <c r="A38" s="21" t="s">
        <v>26</v>
      </c>
      <c r="B38" s="51">
        <v>661.83900000000006</v>
      </c>
      <c r="C38" s="45">
        <v>753.96500000000003</v>
      </c>
      <c r="D38" s="45">
        <v>893.52700000000004</v>
      </c>
      <c r="E38" s="45">
        <v>939.98800000000006</v>
      </c>
      <c r="F38" s="45">
        <v>1004.353</v>
      </c>
      <c r="G38" s="45">
        <v>958.45799999999997</v>
      </c>
      <c r="H38" s="52">
        <v>912.38199999999995</v>
      </c>
      <c r="I38" s="22">
        <v>891.47</v>
      </c>
      <c r="J38" s="45">
        <v>29</v>
      </c>
      <c r="K38" s="66">
        <v>2.9942594805710994E-3</v>
      </c>
      <c r="L38" s="22">
        <v>1019.787</v>
      </c>
      <c r="M38" s="45">
        <v>29</v>
      </c>
      <c r="N38" s="66">
        <v>3.2705227913301252E-3</v>
      </c>
      <c r="O38" s="22">
        <v>1066.3440000000001</v>
      </c>
      <c r="P38" s="45">
        <v>29</v>
      </c>
      <c r="Q38" s="66">
        <v>3.3792478951328057E-3</v>
      </c>
      <c r="R38" s="22">
        <v>963.05100000000004</v>
      </c>
      <c r="S38" s="45">
        <v>29</v>
      </c>
      <c r="T38" s="66">
        <v>3.0900632681494888E-3</v>
      </c>
      <c r="U38" s="22">
        <v>990.40300000000002</v>
      </c>
      <c r="V38" s="45">
        <v>29</v>
      </c>
      <c r="W38" s="66">
        <v>3.1254828819345317E-3</v>
      </c>
      <c r="X38" s="22">
        <v>1029.7570000000001</v>
      </c>
      <c r="Y38" s="45">
        <v>29</v>
      </c>
      <c r="Z38" s="66">
        <v>3.1184203216939026E-3</v>
      </c>
      <c r="AA38" s="22">
        <v>1234.2750000000001</v>
      </c>
      <c r="AB38" s="97">
        <f t="shared" si="0"/>
        <v>29</v>
      </c>
      <c r="AC38" s="66">
        <v>3.476576304666538E-3</v>
      </c>
      <c r="AD38" s="22">
        <v>1223.5440000000001</v>
      </c>
      <c r="AE38" s="45">
        <f t="shared" si="1"/>
        <v>29</v>
      </c>
      <c r="AF38" s="90">
        <f t="shared" si="2"/>
        <v>3.4324659785491748E-3</v>
      </c>
    </row>
    <row r="39" spans="1:32" s="2" customFormat="1" x14ac:dyDescent="0.2">
      <c r="A39" s="120" t="s">
        <v>45</v>
      </c>
      <c r="B39" s="121">
        <f t="shared" ref="B39:I39" si="3">SUM(B7:B38)</f>
        <v>266422.79399999999</v>
      </c>
      <c r="C39" s="122">
        <f t="shared" si="3"/>
        <v>276664.76799999992</v>
      </c>
      <c r="D39" s="122">
        <f t="shared" si="3"/>
        <v>285367.40899999999</v>
      </c>
      <c r="E39" s="122">
        <f t="shared" si="3"/>
        <v>294267.03699999995</v>
      </c>
      <c r="F39" s="122">
        <f t="shared" si="3"/>
        <v>304343.96599999996</v>
      </c>
      <c r="G39" s="122">
        <f t="shared" si="3"/>
        <v>313913.70099999988</v>
      </c>
      <c r="H39" s="123">
        <f t="shared" si="3"/>
        <v>299410.49999999994</v>
      </c>
      <c r="I39" s="124">
        <f t="shared" si="3"/>
        <v>297726.36799999996</v>
      </c>
      <c r="J39" s="122"/>
      <c r="K39" s="125">
        <f>SUM(K7:K38)</f>
        <v>0.99999999999999978</v>
      </c>
      <c r="L39" s="124">
        <f>SUM(L7:L38)</f>
        <v>311811.61699999997</v>
      </c>
      <c r="M39" s="122"/>
      <c r="N39" s="125">
        <f>SUM(N7:N38)</f>
        <v>1</v>
      </c>
      <c r="O39" s="124">
        <f>SUM(O7:O38)</f>
        <v>315556.60699999996</v>
      </c>
      <c r="P39" s="122"/>
      <c r="Q39" s="125">
        <f>SUM(Q7:Q38)</f>
        <v>0.99999999999999978</v>
      </c>
      <c r="R39" s="124">
        <f>SUM(R7:R38)</f>
        <v>311660.60899999988</v>
      </c>
      <c r="S39" s="122"/>
      <c r="T39" s="125">
        <f>SUM(T7:T38)</f>
        <v>1</v>
      </c>
      <c r="U39" s="124">
        <f>SUM(U7:U38)</f>
        <v>316879.99499999994</v>
      </c>
      <c r="V39" s="122"/>
      <c r="W39" s="125">
        <f>SUM(W7:W38)</f>
        <v>1</v>
      </c>
      <c r="X39" s="124">
        <f>SUM(X7:X38)</f>
        <v>330217.5120000001</v>
      </c>
      <c r="Y39" s="122"/>
      <c r="Z39" s="125">
        <f>SUM(Z7:Z38)</f>
        <v>0.99999999999999989</v>
      </c>
      <c r="AA39" s="124">
        <f>SUM(AA7:AA38)</f>
        <v>355026.00599999982</v>
      </c>
      <c r="AB39" s="126"/>
      <c r="AC39" s="125">
        <f>SUM(AC7:AC38)</f>
        <v>1</v>
      </c>
      <c r="AD39" s="124">
        <f>SUM(AD7:AD38)</f>
        <v>356462.09100000001</v>
      </c>
      <c r="AE39" s="126"/>
      <c r="AF39" s="127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5.28515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15.28515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47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52">
        <v>0</v>
      </c>
      <c r="I7" s="22">
        <v>0</v>
      </c>
      <c r="J7" s="45">
        <v>24</v>
      </c>
      <c r="K7" s="66">
        <v>0</v>
      </c>
      <c r="L7" s="22">
        <v>0</v>
      </c>
      <c r="M7" s="45">
        <v>24</v>
      </c>
      <c r="N7" s="66">
        <v>0</v>
      </c>
      <c r="O7" s="22">
        <v>0</v>
      </c>
      <c r="P7" s="45">
        <v>24</v>
      </c>
      <c r="Q7" s="66">
        <v>0</v>
      </c>
      <c r="R7" s="22">
        <v>0</v>
      </c>
      <c r="S7" s="45">
        <v>24</v>
      </c>
      <c r="T7" s="66">
        <v>0</v>
      </c>
      <c r="U7" s="22">
        <v>0</v>
      </c>
      <c r="V7" s="45">
        <v>24</v>
      </c>
      <c r="W7" s="66">
        <v>0</v>
      </c>
      <c r="X7" s="22">
        <v>0</v>
      </c>
      <c r="Y7" s="45">
        <v>24</v>
      </c>
      <c r="Z7" s="66">
        <v>0</v>
      </c>
      <c r="AA7" s="22">
        <v>0</v>
      </c>
      <c r="AB7" s="97">
        <f>_xlfn.RANK.EQ(AA7,$AA$7:$AA$38)</f>
        <v>24</v>
      </c>
      <c r="AC7" s="66">
        <v>0</v>
      </c>
      <c r="AD7" s="22">
        <v>0</v>
      </c>
      <c r="AE7" s="45">
        <f>_xlfn.RANK.EQ(AD7,$AD$7:$AD$38)</f>
        <v>24</v>
      </c>
      <c r="AF7" s="90">
        <f>AD7/$AD$39</f>
        <v>0</v>
      </c>
    </row>
    <row r="8" spans="1:32" s="20" customFormat="1" ht="12" x14ac:dyDescent="0.2">
      <c r="A8" s="21" t="s">
        <v>68</v>
      </c>
      <c r="B8" s="51">
        <v>92.644999999999996</v>
      </c>
      <c r="C8" s="45">
        <v>93.900999999999996</v>
      </c>
      <c r="D8" s="45">
        <v>93.578999999999994</v>
      </c>
      <c r="E8" s="45">
        <v>98.992000000000004</v>
      </c>
      <c r="F8" s="45">
        <v>99.063000000000002</v>
      </c>
      <c r="G8" s="45">
        <v>95.2</v>
      </c>
      <c r="H8" s="52">
        <v>88.058000000000007</v>
      </c>
      <c r="I8" s="22">
        <v>91.486999999999995</v>
      </c>
      <c r="J8" s="45">
        <v>15</v>
      </c>
      <c r="K8" s="66">
        <v>1.1276413127634657E-3</v>
      </c>
      <c r="L8" s="22">
        <v>95.837000000000003</v>
      </c>
      <c r="M8" s="45">
        <v>15</v>
      </c>
      <c r="N8" s="66">
        <v>1.1433321327413415E-3</v>
      </c>
      <c r="O8" s="22">
        <v>101.515</v>
      </c>
      <c r="P8" s="45">
        <v>15</v>
      </c>
      <c r="Q8" s="66">
        <v>1.1030823411985211E-3</v>
      </c>
      <c r="R8" s="22">
        <v>98.531000000000006</v>
      </c>
      <c r="S8" s="45">
        <v>15</v>
      </c>
      <c r="T8" s="66">
        <v>1.0892893935277852E-3</v>
      </c>
      <c r="U8" s="22">
        <v>101.45</v>
      </c>
      <c r="V8" s="45">
        <v>15</v>
      </c>
      <c r="W8" s="66">
        <v>1.0466446985109255E-3</v>
      </c>
      <c r="X8" s="22">
        <v>109.047</v>
      </c>
      <c r="Y8" s="45">
        <v>15</v>
      </c>
      <c r="Z8" s="66">
        <v>1.0783631735164043E-3</v>
      </c>
      <c r="AA8" s="22">
        <v>119.63800000000001</v>
      </c>
      <c r="AB8" s="97">
        <f t="shared" ref="AB8:AB38" si="0">_xlfn.RANK.EQ(AA8,$AA$7:$AA$38)</f>
        <v>15</v>
      </c>
      <c r="AC8" s="66">
        <v>1.1858762552331853E-3</v>
      </c>
      <c r="AD8" s="22">
        <v>124.2</v>
      </c>
      <c r="AE8" s="45">
        <f t="shared" ref="AE8:AE38" si="1">_xlfn.RANK.EQ(AD8,$AD$7:$AD$38)</f>
        <v>15</v>
      </c>
      <c r="AF8" s="90">
        <f t="shared" ref="AF8:AF38" si="2">AD8/$AD$39</f>
        <v>1.2129870479938543E-3</v>
      </c>
    </row>
    <row r="9" spans="1:32" s="20" customFormat="1" ht="12" x14ac:dyDescent="0.2">
      <c r="A9" s="21" t="s">
        <v>1</v>
      </c>
      <c r="B9" s="51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52">
        <v>0</v>
      </c>
      <c r="I9" s="22">
        <v>0</v>
      </c>
      <c r="J9" s="45">
        <v>24</v>
      </c>
      <c r="K9" s="66">
        <v>0</v>
      </c>
      <c r="L9" s="22">
        <v>0</v>
      </c>
      <c r="M9" s="45">
        <v>24</v>
      </c>
      <c r="N9" s="66">
        <v>0</v>
      </c>
      <c r="O9" s="22">
        <v>0</v>
      </c>
      <c r="P9" s="45">
        <v>24</v>
      </c>
      <c r="Q9" s="66">
        <v>0</v>
      </c>
      <c r="R9" s="22">
        <v>0</v>
      </c>
      <c r="S9" s="45">
        <v>24</v>
      </c>
      <c r="T9" s="66">
        <v>0</v>
      </c>
      <c r="U9" s="22">
        <v>0</v>
      </c>
      <c r="V9" s="45">
        <v>24</v>
      </c>
      <c r="W9" s="66">
        <v>0</v>
      </c>
      <c r="X9" s="22">
        <v>0</v>
      </c>
      <c r="Y9" s="45">
        <v>24</v>
      </c>
      <c r="Z9" s="66">
        <v>0</v>
      </c>
      <c r="AA9" s="22">
        <v>0</v>
      </c>
      <c r="AB9" s="97">
        <f t="shared" si="0"/>
        <v>24</v>
      </c>
      <c r="AC9" s="66">
        <v>0</v>
      </c>
      <c r="AD9" s="22">
        <v>0</v>
      </c>
      <c r="AE9" s="45">
        <f t="shared" si="1"/>
        <v>24</v>
      </c>
      <c r="AF9" s="90">
        <f t="shared" si="2"/>
        <v>0</v>
      </c>
    </row>
    <row r="10" spans="1:32" s="20" customFormat="1" ht="12" x14ac:dyDescent="0.2">
      <c r="A10" s="21" t="s">
        <v>2</v>
      </c>
      <c r="B10" s="51">
        <v>336.78699999999998</v>
      </c>
      <c r="C10" s="45">
        <v>347.685</v>
      </c>
      <c r="D10" s="45">
        <v>368.06599999999997</v>
      </c>
      <c r="E10" s="45">
        <v>404.589</v>
      </c>
      <c r="F10" s="45">
        <v>422.65100000000001</v>
      </c>
      <c r="G10" s="45">
        <v>442.61700000000002</v>
      </c>
      <c r="H10" s="52">
        <v>438.33699999999999</v>
      </c>
      <c r="I10" s="22">
        <v>441.05200000000002</v>
      </c>
      <c r="J10" s="45">
        <v>7</v>
      </c>
      <c r="K10" s="66">
        <v>5.4362746212790027E-3</v>
      </c>
      <c r="L10" s="22">
        <v>475.69600000000003</v>
      </c>
      <c r="M10" s="45">
        <v>7</v>
      </c>
      <c r="N10" s="66">
        <v>5.6750370130171559E-3</v>
      </c>
      <c r="O10" s="22">
        <v>546.40300000000002</v>
      </c>
      <c r="P10" s="45">
        <v>7</v>
      </c>
      <c r="Q10" s="66">
        <v>5.937324538027834E-3</v>
      </c>
      <c r="R10" s="22">
        <v>532.07000000000005</v>
      </c>
      <c r="S10" s="45">
        <v>7</v>
      </c>
      <c r="T10" s="66">
        <v>5.8821914688202562E-3</v>
      </c>
      <c r="U10" s="22">
        <v>511.56900000000002</v>
      </c>
      <c r="V10" s="45">
        <v>7</v>
      </c>
      <c r="W10" s="66">
        <v>5.2777819790294292E-3</v>
      </c>
      <c r="X10" s="22">
        <v>479.52699999999999</v>
      </c>
      <c r="Y10" s="45">
        <v>7</v>
      </c>
      <c r="Z10" s="66">
        <v>4.7420310279677651E-3</v>
      </c>
      <c r="AA10" s="22">
        <v>457.85500000000002</v>
      </c>
      <c r="AB10" s="97">
        <f t="shared" si="0"/>
        <v>8</v>
      </c>
      <c r="AC10" s="66">
        <v>4.5383521359416744E-3</v>
      </c>
      <c r="AD10" s="22">
        <v>436.536</v>
      </c>
      <c r="AE10" s="45">
        <f t="shared" si="1"/>
        <v>9</v>
      </c>
      <c r="AF10" s="90">
        <f t="shared" si="2"/>
        <v>4.2633857808618775E-3</v>
      </c>
    </row>
    <row r="11" spans="1:32" s="20" customFormat="1" ht="12" x14ac:dyDescent="0.2">
      <c r="A11" s="21" t="s">
        <v>3</v>
      </c>
      <c r="B11" s="51">
        <v>40.465000000000003</v>
      </c>
      <c r="C11" s="45">
        <v>40.601999999999997</v>
      </c>
      <c r="D11" s="45">
        <v>42.05</v>
      </c>
      <c r="E11" s="45">
        <v>42.991</v>
      </c>
      <c r="F11" s="45">
        <v>42.945</v>
      </c>
      <c r="G11" s="45">
        <v>43.311999999999998</v>
      </c>
      <c r="H11" s="52">
        <v>38.427999999999997</v>
      </c>
      <c r="I11" s="22">
        <v>40.950000000000003</v>
      </c>
      <c r="J11" s="45">
        <v>18</v>
      </c>
      <c r="K11" s="66">
        <v>5.0473741359607297E-4</v>
      </c>
      <c r="L11" s="22">
        <v>45.052999999999997</v>
      </c>
      <c r="M11" s="45">
        <v>18</v>
      </c>
      <c r="N11" s="66">
        <v>5.3748074935980523E-4</v>
      </c>
      <c r="O11" s="22">
        <v>49.207000000000001</v>
      </c>
      <c r="P11" s="45">
        <v>17</v>
      </c>
      <c r="Q11" s="66">
        <v>5.3469312676309539E-4</v>
      </c>
      <c r="R11" s="22">
        <v>48.116999999999997</v>
      </c>
      <c r="S11" s="45">
        <v>17</v>
      </c>
      <c r="T11" s="66">
        <v>5.3194768903569879E-4</v>
      </c>
      <c r="U11" s="22">
        <v>48.588999999999999</v>
      </c>
      <c r="V11" s="45">
        <v>17</v>
      </c>
      <c r="W11" s="66">
        <v>5.0128555205468069E-4</v>
      </c>
      <c r="X11" s="22">
        <v>51.405000000000001</v>
      </c>
      <c r="Y11" s="45">
        <v>18</v>
      </c>
      <c r="Z11" s="66">
        <v>5.0834281488358938E-4</v>
      </c>
      <c r="AA11" s="22">
        <v>56.725999999999999</v>
      </c>
      <c r="AB11" s="97">
        <f t="shared" si="0"/>
        <v>18</v>
      </c>
      <c r="AC11" s="66">
        <v>5.6227968082346472E-4</v>
      </c>
      <c r="AD11" s="22">
        <v>57.994999999999997</v>
      </c>
      <c r="AE11" s="45">
        <f t="shared" si="1"/>
        <v>18</v>
      </c>
      <c r="AF11" s="90">
        <f t="shared" si="2"/>
        <v>5.6640244644447332E-4</v>
      </c>
    </row>
    <row r="12" spans="1:32" s="20" customFormat="1" ht="12" x14ac:dyDescent="0.2">
      <c r="A12" s="21" t="s">
        <v>4</v>
      </c>
      <c r="B12" s="51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52">
        <v>0</v>
      </c>
      <c r="I12" s="22">
        <v>0</v>
      </c>
      <c r="J12" s="45">
        <v>24</v>
      </c>
      <c r="K12" s="66">
        <v>0</v>
      </c>
      <c r="L12" s="22">
        <v>0</v>
      </c>
      <c r="M12" s="45">
        <v>24</v>
      </c>
      <c r="N12" s="66">
        <v>0</v>
      </c>
      <c r="O12" s="22">
        <v>0</v>
      </c>
      <c r="P12" s="45">
        <v>24</v>
      </c>
      <c r="Q12" s="66">
        <v>0</v>
      </c>
      <c r="R12" s="22">
        <v>0</v>
      </c>
      <c r="S12" s="45">
        <v>24</v>
      </c>
      <c r="T12" s="66">
        <v>0</v>
      </c>
      <c r="U12" s="22">
        <v>0</v>
      </c>
      <c r="V12" s="45">
        <v>24</v>
      </c>
      <c r="W12" s="66">
        <v>0</v>
      </c>
      <c r="X12" s="22">
        <v>0</v>
      </c>
      <c r="Y12" s="45">
        <v>24</v>
      </c>
      <c r="Z12" s="66">
        <v>0</v>
      </c>
      <c r="AA12" s="22">
        <v>0</v>
      </c>
      <c r="AB12" s="97">
        <f t="shared" si="0"/>
        <v>24</v>
      </c>
      <c r="AC12" s="66">
        <v>0</v>
      </c>
      <c r="AD12" s="22">
        <v>0</v>
      </c>
      <c r="AE12" s="45">
        <f t="shared" si="1"/>
        <v>24</v>
      </c>
      <c r="AF12" s="90">
        <f t="shared" si="2"/>
        <v>0</v>
      </c>
    </row>
    <row r="13" spans="1:32" s="20" customFormat="1" ht="12" x14ac:dyDescent="0.2">
      <c r="A13" s="21" t="s">
        <v>5</v>
      </c>
      <c r="B13" s="51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52">
        <v>0</v>
      </c>
      <c r="I13" s="22">
        <v>0</v>
      </c>
      <c r="J13" s="45">
        <v>24</v>
      </c>
      <c r="K13" s="66">
        <v>0</v>
      </c>
      <c r="L13" s="22">
        <v>0</v>
      </c>
      <c r="M13" s="45">
        <v>24</v>
      </c>
      <c r="N13" s="66">
        <v>0</v>
      </c>
      <c r="O13" s="22">
        <v>0</v>
      </c>
      <c r="P13" s="45">
        <v>24</v>
      </c>
      <c r="Q13" s="66">
        <v>0</v>
      </c>
      <c r="R13" s="22">
        <v>0</v>
      </c>
      <c r="S13" s="45">
        <v>24</v>
      </c>
      <c r="T13" s="66">
        <v>0</v>
      </c>
      <c r="U13" s="22">
        <v>0</v>
      </c>
      <c r="V13" s="45">
        <v>24</v>
      </c>
      <c r="W13" s="66">
        <v>0</v>
      </c>
      <c r="X13" s="22">
        <v>0</v>
      </c>
      <c r="Y13" s="45">
        <v>24</v>
      </c>
      <c r="Z13" s="66">
        <v>0</v>
      </c>
      <c r="AA13" s="22">
        <v>0</v>
      </c>
      <c r="AB13" s="97">
        <f t="shared" si="0"/>
        <v>24</v>
      </c>
      <c r="AC13" s="66">
        <v>0</v>
      </c>
      <c r="AD13" s="22">
        <v>0</v>
      </c>
      <c r="AE13" s="45">
        <f t="shared" si="1"/>
        <v>24</v>
      </c>
      <c r="AF13" s="90">
        <f t="shared" si="2"/>
        <v>0</v>
      </c>
    </row>
    <row r="14" spans="1:32" s="20" customFormat="1" ht="12" x14ac:dyDescent="0.2">
      <c r="A14" s="21" t="s">
        <v>6</v>
      </c>
      <c r="B14" s="51">
        <v>46.226999999999997</v>
      </c>
      <c r="C14" s="45">
        <v>46.213999999999999</v>
      </c>
      <c r="D14" s="45">
        <v>48.249000000000002</v>
      </c>
      <c r="E14" s="45">
        <v>50.65</v>
      </c>
      <c r="F14" s="45">
        <v>50.357999999999997</v>
      </c>
      <c r="G14" s="45">
        <v>48.514000000000003</v>
      </c>
      <c r="H14" s="52">
        <v>41.912999999999997</v>
      </c>
      <c r="I14" s="22">
        <v>43.759</v>
      </c>
      <c r="J14" s="45">
        <v>17</v>
      </c>
      <c r="K14" s="66">
        <v>5.3936030479976931E-4</v>
      </c>
      <c r="L14" s="22">
        <v>45.451000000000001</v>
      </c>
      <c r="M14" s="45">
        <v>17</v>
      </c>
      <c r="N14" s="66">
        <v>5.4222887574972834E-4</v>
      </c>
      <c r="O14" s="22">
        <v>48.460999999999999</v>
      </c>
      <c r="P14" s="45">
        <v>18</v>
      </c>
      <c r="Q14" s="66">
        <v>5.2658694120890043E-4</v>
      </c>
      <c r="R14" s="22">
        <v>47.475999999999999</v>
      </c>
      <c r="S14" s="45">
        <v>18</v>
      </c>
      <c r="T14" s="66">
        <v>5.2486124414778223E-4</v>
      </c>
      <c r="U14" s="22">
        <v>48.207000000000001</v>
      </c>
      <c r="V14" s="45">
        <v>18</v>
      </c>
      <c r="W14" s="66">
        <v>4.9734451435304273E-4</v>
      </c>
      <c r="X14" s="22">
        <v>51.55</v>
      </c>
      <c r="Y14" s="45">
        <v>17</v>
      </c>
      <c r="Z14" s="66">
        <v>5.0977671641375415E-4</v>
      </c>
      <c r="AA14" s="22">
        <v>57.423000000000002</v>
      </c>
      <c r="AB14" s="97">
        <f t="shared" si="0"/>
        <v>17</v>
      </c>
      <c r="AC14" s="66">
        <v>5.6918848697115631E-4</v>
      </c>
      <c r="AD14" s="22">
        <v>58.561</v>
      </c>
      <c r="AE14" s="45">
        <f t="shared" si="1"/>
        <v>17</v>
      </c>
      <c r="AF14" s="90">
        <f t="shared" si="2"/>
        <v>5.7193022961004919E-4</v>
      </c>
    </row>
    <row r="15" spans="1:32" s="20" customFormat="1" ht="12" x14ac:dyDescent="0.2">
      <c r="A15" s="21" t="s">
        <v>44</v>
      </c>
      <c r="B15" s="51">
        <v>36857.451999999997</v>
      </c>
      <c r="C15" s="45">
        <v>38300.027999999998</v>
      </c>
      <c r="D15" s="45">
        <v>39604.695</v>
      </c>
      <c r="E15" s="45">
        <v>47524.767</v>
      </c>
      <c r="F15" s="45">
        <v>47570.635000000002</v>
      </c>
      <c r="G15" s="45">
        <v>52632.756999999998</v>
      </c>
      <c r="H15" s="52">
        <v>48179.582000000002</v>
      </c>
      <c r="I15" s="22">
        <v>50857.752999999997</v>
      </c>
      <c r="J15" s="45">
        <v>1</v>
      </c>
      <c r="K15" s="66">
        <v>0.62685740440849613</v>
      </c>
      <c r="L15" s="22">
        <v>51861.737999999998</v>
      </c>
      <c r="M15" s="45">
        <v>1</v>
      </c>
      <c r="N15" s="66">
        <v>0.61870876086702076</v>
      </c>
      <c r="O15" s="22">
        <v>58107.366999999998</v>
      </c>
      <c r="P15" s="45">
        <v>1</v>
      </c>
      <c r="Q15" s="66">
        <v>0.63140629888431943</v>
      </c>
      <c r="R15" s="22">
        <v>57696.817000000003</v>
      </c>
      <c r="S15" s="45">
        <v>1</v>
      </c>
      <c r="T15" s="66">
        <v>0.6378554038669414</v>
      </c>
      <c r="U15" s="22">
        <v>64010.375999999997</v>
      </c>
      <c r="V15" s="45">
        <v>1</v>
      </c>
      <c r="W15" s="66">
        <v>0.66038561547650043</v>
      </c>
      <c r="X15" s="22">
        <v>66537.84</v>
      </c>
      <c r="Y15" s="45">
        <v>1</v>
      </c>
      <c r="Z15" s="66">
        <v>0.65799110751627055</v>
      </c>
      <c r="AA15" s="22">
        <v>62734.237999999998</v>
      </c>
      <c r="AB15" s="97">
        <f t="shared" si="0"/>
        <v>1</v>
      </c>
      <c r="AC15" s="66">
        <v>0.62183456121255276</v>
      </c>
      <c r="AD15" s="22">
        <v>62904.413999999997</v>
      </c>
      <c r="AE15" s="45">
        <f t="shared" si="1"/>
        <v>1</v>
      </c>
      <c r="AF15" s="90">
        <f t="shared" si="2"/>
        <v>0.61434975397458358</v>
      </c>
    </row>
    <row r="16" spans="1:32" s="20" customFormat="1" ht="12" x14ac:dyDescent="0.2">
      <c r="A16" s="21" t="s">
        <v>7</v>
      </c>
      <c r="B16" s="51">
        <v>837.34500000000003</v>
      </c>
      <c r="C16" s="45">
        <v>837.23299999999995</v>
      </c>
      <c r="D16" s="45">
        <v>853.46500000000003</v>
      </c>
      <c r="E16" s="45">
        <v>853.30100000000004</v>
      </c>
      <c r="F16" s="45">
        <v>852.63499999999999</v>
      </c>
      <c r="G16" s="45">
        <v>856.76300000000003</v>
      </c>
      <c r="H16" s="52">
        <v>808.13199999999995</v>
      </c>
      <c r="I16" s="22">
        <v>826.77599999999995</v>
      </c>
      <c r="J16" s="45">
        <v>6</v>
      </c>
      <c r="K16" s="66">
        <v>1.0190592914854866E-2</v>
      </c>
      <c r="L16" s="22">
        <v>866.42200000000003</v>
      </c>
      <c r="M16" s="45">
        <v>6</v>
      </c>
      <c r="N16" s="66">
        <v>1.0336384831683155E-2</v>
      </c>
      <c r="O16" s="22">
        <v>943.79399999999998</v>
      </c>
      <c r="P16" s="45">
        <v>6</v>
      </c>
      <c r="Q16" s="66">
        <v>1.0255454810905945E-2</v>
      </c>
      <c r="R16" s="22">
        <v>916.73099999999999</v>
      </c>
      <c r="S16" s="45">
        <v>5</v>
      </c>
      <c r="T16" s="66">
        <v>1.0134732774640672E-2</v>
      </c>
      <c r="U16" s="22">
        <v>920.48199999999997</v>
      </c>
      <c r="V16" s="45">
        <v>5</v>
      </c>
      <c r="W16" s="66">
        <v>9.4964771352856938E-3</v>
      </c>
      <c r="X16" s="22">
        <v>958.73099999999999</v>
      </c>
      <c r="Y16" s="45">
        <v>5</v>
      </c>
      <c r="Z16" s="66">
        <v>9.4808679166648868E-3</v>
      </c>
      <c r="AA16" s="22">
        <v>1058.3109999999999</v>
      </c>
      <c r="AB16" s="97">
        <f t="shared" si="0"/>
        <v>5</v>
      </c>
      <c r="AC16" s="66">
        <v>1.0490194466240554E-2</v>
      </c>
      <c r="AD16" s="22">
        <v>1078.3510000000001</v>
      </c>
      <c r="AE16" s="45">
        <f t="shared" si="1"/>
        <v>5</v>
      </c>
      <c r="AF16" s="90">
        <f t="shared" si="2"/>
        <v>1.0531608664985675E-2</v>
      </c>
    </row>
    <row r="17" spans="1:32" s="20" customFormat="1" ht="12" x14ac:dyDescent="0.2">
      <c r="A17" s="21" t="s">
        <v>51</v>
      </c>
      <c r="B17" s="51">
        <v>275.85500000000002</v>
      </c>
      <c r="C17" s="45">
        <v>278.238</v>
      </c>
      <c r="D17" s="45">
        <v>287.89600000000002</v>
      </c>
      <c r="E17" s="45">
        <v>301.37099999999998</v>
      </c>
      <c r="F17" s="45">
        <v>305.20600000000002</v>
      </c>
      <c r="G17" s="45">
        <v>311.77600000000001</v>
      </c>
      <c r="H17" s="52">
        <v>296.60300000000001</v>
      </c>
      <c r="I17" s="22">
        <v>308.57299999999998</v>
      </c>
      <c r="J17" s="45">
        <v>9</v>
      </c>
      <c r="K17" s="66">
        <v>3.8033782155209033E-3</v>
      </c>
      <c r="L17" s="22">
        <v>326.85500000000002</v>
      </c>
      <c r="M17" s="45">
        <v>9</v>
      </c>
      <c r="N17" s="66">
        <v>3.8993689728097831E-3</v>
      </c>
      <c r="O17" s="22">
        <v>349.74299999999999</v>
      </c>
      <c r="P17" s="45">
        <v>9</v>
      </c>
      <c r="Q17" s="66">
        <v>3.8003775526552169E-3</v>
      </c>
      <c r="R17" s="22">
        <v>346.839</v>
      </c>
      <c r="S17" s="45">
        <v>9</v>
      </c>
      <c r="T17" s="66">
        <v>3.8344078915446252E-3</v>
      </c>
      <c r="U17" s="22">
        <v>362.89100000000002</v>
      </c>
      <c r="V17" s="45">
        <v>9</v>
      </c>
      <c r="W17" s="66">
        <v>3.7438929648824864E-3</v>
      </c>
      <c r="X17" s="22">
        <v>389.28399999999999</v>
      </c>
      <c r="Y17" s="45">
        <v>9</v>
      </c>
      <c r="Z17" s="66">
        <v>3.849620160473557E-3</v>
      </c>
      <c r="AA17" s="22">
        <v>433.947</v>
      </c>
      <c r="AB17" s="97">
        <f t="shared" si="0"/>
        <v>9</v>
      </c>
      <c r="AC17" s="66">
        <v>4.301371164092304E-3</v>
      </c>
      <c r="AD17" s="22">
        <v>453.29300000000001</v>
      </c>
      <c r="AE17" s="45">
        <f t="shared" si="1"/>
        <v>8</v>
      </c>
      <c r="AF17" s="90">
        <f t="shared" si="2"/>
        <v>4.4270413683275217E-3</v>
      </c>
    </row>
    <row r="18" spans="1:32" s="20" customFormat="1" ht="12" x14ac:dyDescent="0.2">
      <c r="A18" s="21" t="s">
        <v>8</v>
      </c>
      <c r="B18" s="51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52">
        <v>0</v>
      </c>
      <c r="I18" s="22">
        <v>0</v>
      </c>
      <c r="J18" s="45">
        <v>24</v>
      </c>
      <c r="K18" s="66">
        <v>0</v>
      </c>
      <c r="L18" s="22">
        <v>0</v>
      </c>
      <c r="M18" s="45">
        <v>24</v>
      </c>
      <c r="N18" s="66">
        <v>0</v>
      </c>
      <c r="O18" s="22">
        <v>0</v>
      </c>
      <c r="P18" s="45">
        <v>24</v>
      </c>
      <c r="Q18" s="66">
        <v>0</v>
      </c>
      <c r="R18" s="22">
        <v>0</v>
      </c>
      <c r="S18" s="45">
        <v>24</v>
      </c>
      <c r="T18" s="66">
        <v>0</v>
      </c>
      <c r="U18" s="22">
        <v>0</v>
      </c>
      <c r="V18" s="45">
        <v>24</v>
      </c>
      <c r="W18" s="66">
        <v>0</v>
      </c>
      <c r="X18" s="22">
        <v>0</v>
      </c>
      <c r="Y18" s="45">
        <v>24</v>
      </c>
      <c r="Z18" s="66">
        <v>0</v>
      </c>
      <c r="AA18" s="22">
        <v>0</v>
      </c>
      <c r="AB18" s="97">
        <f t="shared" si="0"/>
        <v>24</v>
      </c>
      <c r="AC18" s="66">
        <v>0</v>
      </c>
      <c r="AD18" s="22">
        <v>0</v>
      </c>
      <c r="AE18" s="45">
        <f t="shared" si="1"/>
        <v>24</v>
      </c>
      <c r="AF18" s="90">
        <f t="shared" si="2"/>
        <v>0</v>
      </c>
    </row>
    <row r="19" spans="1:32" s="20" customFormat="1" ht="12" x14ac:dyDescent="0.2">
      <c r="A19" s="21" t="s">
        <v>52</v>
      </c>
      <c r="B19" s="51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52">
        <v>0</v>
      </c>
      <c r="I19" s="22">
        <v>0</v>
      </c>
      <c r="J19" s="45">
        <v>24</v>
      </c>
      <c r="K19" s="66">
        <v>0</v>
      </c>
      <c r="L19" s="22">
        <v>0</v>
      </c>
      <c r="M19" s="45">
        <v>24</v>
      </c>
      <c r="N19" s="66">
        <v>0</v>
      </c>
      <c r="O19" s="22">
        <v>0</v>
      </c>
      <c r="P19" s="45">
        <v>24</v>
      </c>
      <c r="Q19" s="66">
        <v>0</v>
      </c>
      <c r="R19" s="22">
        <v>0</v>
      </c>
      <c r="S19" s="45">
        <v>24</v>
      </c>
      <c r="T19" s="66">
        <v>0</v>
      </c>
      <c r="U19" s="22">
        <v>0</v>
      </c>
      <c r="V19" s="45">
        <v>24</v>
      </c>
      <c r="W19" s="66">
        <v>0</v>
      </c>
      <c r="X19" s="22">
        <v>0</v>
      </c>
      <c r="Y19" s="45">
        <v>24</v>
      </c>
      <c r="Z19" s="66">
        <v>0</v>
      </c>
      <c r="AA19" s="22">
        <v>0</v>
      </c>
      <c r="AB19" s="97">
        <f t="shared" si="0"/>
        <v>24</v>
      </c>
      <c r="AC19" s="66">
        <v>0</v>
      </c>
      <c r="AD19" s="99">
        <v>0</v>
      </c>
      <c r="AE19" s="45">
        <f t="shared" si="1"/>
        <v>24</v>
      </c>
      <c r="AF19" s="90">
        <f t="shared" si="2"/>
        <v>0</v>
      </c>
    </row>
    <row r="20" spans="1:32" s="20" customFormat="1" ht="12" x14ac:dyDescent="0.2">
      <c r="A20" s="29" t="s">
        <v>9</v>
      </c>
      <c r="B20" s="53">
        <v>900.49800000000005</v>
      </c>
      <c r="C20" s="46">
        <v>911.17</v>
      </c>
      <c r="D20" s="46">
        <v>939.71100000000001</v>
      </c>
      <c r="E20" s="46">
        <v>983.70899999999995</v>
      </c>
      <c r="F20" s="46">
        <v>997.69</v>
      </c>
      <c r="G20" s="46">
        <v>1023.283</v>
      </c>
      <c r="H20" s="54">
        <v>982.25400000000002</v>
      </c>
      <c r="I20" s="30">
        <v>999.74199999999996</v>
      </c>
      <c r="J20" s="46">
        <v>4</v>
      </c>
      <c r="K20" s="67">
        <v>1.232251993512491E-2</v>
      </c>
      <c r="L20" s="30">
        <v>1048.24</v>
      </c>
      <c r="M20" s="46">
        <v>4</v>
      </c>
      <c r="N20" s="67">
        <v>1.2505467354203322E-2</v>
      </c>
      <c r="O20" s="30">
        <v>1102.4349999999999</v>
      </c>
      <c r="P20" s="46">
        <v>4</v>
      </c>
      <c r="Q20" s="67">
        <v>1.1979279720427439E-2</v>
      </c>
      <c r="R20" s="30">
        <v>1073.001</v>
      </c>
      <c r="S20" s="46">
        <v>4</v>
      </c>
      <c r="T20" s="67">
        <v>1.1862343917596564E-2</v>
      </c>
      <c r="U20" s="30">
        <v>1079.8019999999999</v>
      </c>
      <c r="V20" s="46">
        <v>4</v>
      </c>
      <c r="W20" s="67">
        <v>1.1140158095036906E-2</v>
      </c>
      <c r="X20" s="30">
        <v>1135.933</v>
      </c>
      <c r="Y20" s="46">
        <v>4</v>
      </c>
      <c r="Z20" s="67">
        <v>1.1233214254239088E-2</v>
      </c>
      <c r="AA20" s="30">
        <v>1258.8869999999999</v>
      </c>
      <c r="AB20" s="98">
        <f t="shared" si="0"/>
        <v>4</v>
      </c>
      <c r="AC20" s="67">
        <v>1.2478344684144995E-2</v>
      </c>
      <c r="AD20" s="30">
        <v>1310.7360000000001</v>
      </c>
      <c r="AE20" s="46">
        <f t="shared" si="1"/>
        <v>4</v>
      </c>
      <c r="AF20" s="94">
        <f t="shared" si="2"/>
        <v>1.2801173843311375E-2</v>
      </c>
    </row>
    <row r="21" spans="1:32" s="20" customFormat="1" ht="12" x14ac:dyDescent="0.2">
      <c r="A21" s="21" t="s">
        <v>10</v>
      </c>
      <c r="B21" s="51">
        <v>791.43700000000001</v>
      </c>
      <c r="C21" s="45">
        <v>766.827</v>
      </c>
      <c r="D21" s="45">
        <v>750.25099999999998</v>
      </c>
      <c r="E21" s="45">
        <v>799.55600000000004</v>
      </c>
      <c r="F21" s="45">
        <v>831.577</v>
      </c>
      <c r="G21" s="45">
        <v>825.98400000000004</v>
      </c>
      <c r="H21" s="52">
        <v>804.70299999999997</v>
      </c>
      <c r="I21" s="22">
        <v>836.36199999999997</v>
      </c>
      <c r="J21" s="45">
        <v>5</v>
      </c>
      <c r="K21" s="66">
        <v>1.030874707472622E-2</v>
      </c>
      <c r="L21" s="22">
        <v>879.56399999999996</v>
      </c>
      <c r="M21" s="45">
        <v>5</v>
      </c>
      <c r="N21" s="66">
        <v>1.0493168442277045E-2</v>
      </c>
      <c r="O21" s="22">
        <v>947.70100000000002</v>
      </c>
      <c r="P21" s="45">
        <v>5</v>
      </c>
      <c r="Q21" s="66">
        <v>1.0297909056160959E-2</v>
      </c>
      <c r="R21" s="22">
        <v>904.62699999999995</v>
      </c>
      <c r="S21" s="45">
        <v>6</v>
      </c>
      <c r="T21" s="66">
        <v>1.0000919468988031E-2</v>
      </c>
      <c r="U21" s="22">
        <v>888.88400000000001</v>
      </c>
      <c r="V21" s="45">
        <v>6</v>
      </c>
      <c r="W21" s="66">
        <v>9.1704852261329274E-3</v>
      </c>
      <c r="X21" s="22">
        <v>924.09400000000005</v>
      </c>
      <c r="Y21" s="45">
        <v>6</v>
      </c>
      <c r="Z21" s="66">
        <v>9.1383434525247678E-3</v>
      </c>
      <c r="AA21" s="22">
        <v>1003.871</v>
      </c>
      <c r="AB21" s="97">
        <f t="shared" si="0"/>
        <v>6</v>
      </c>
      <c r="AC21" s="66">
        <v>9.9505740836288888E-3</v>
      </c>
      <c r="AD21" s="22">
        <v>1034.1130000000001</v>
      </c>
      <c r="AE21" s="45">
        <f t="shared" si="1"/>
        <v>6</v>
      </c>
      <c r="AF21" s="90">
        <f t="shared" si="2"/>
        <v>1.0099562601949025E-2</v>
      </c>
    </row>
    <row r="22" spans="1:32" s="20" customFormat="1" ht="12" x14ac:dyDescent="0.2">
      <c r="A22" s="21" t="s">
        <v>11</v>
      </c>
      <c r="B22" s="51">
        <v>209</v>
      </c>
      <c r="C22" s="45">
        <v>211.59299999999999</v>
      </c>
      <c r="D22" s="45">
        <v>218.20500000000001</v>
      </c>
      <c r="E22" s="45">
        <v>228.28399999999999</v>
      </c>
      <c r="F22" s="45">
        <v>235.54499999999999</v>
      </c>
      <c r="G22" s="45">
        <v>243.066</v>
      </c>
      <c r="H22" s="52">
        <v>245.86600000000001</v>
      </c>
      <c r="I22" s="22">
        <v>251.786</v>
      </c>
      <c r="J22" s="45">
        <v>11</v>
      </c>
      <c r="K22" s="66">
        <v>3.1034386915677853E-3</v>
      </c>
      <c r="L22" s="22">
        <v>261.404</v>
      </c>
      <c r="M22" s="45">
        <v>11</v>
      </c>
      <c r="N22" s="66">
        <v>3.11854078098352E-3</v>
      </c>
      <c r="O22" s="22">
        <v>274.48399999999998</v>
      </c>
      <c r="P22" s="45">
        <v>11</v>
      </c>
      <c r="Q22" s="66">
        <v>2.9825981711228372E-3</v>
      </c>
      <c r="R22" s="22">
        <v>255.363</v>
      </c>
      <c r="S22" s="45">
        <v>11</v>
      </c>
      <c r="T22" s="66">
        <v>2.8231136129688705E-3</v>
      </c>
      <c r="U22" s="22">
        <v>252.304</v>
      </c>
      <c r="V22" s="45">
        <v>11</v>
      </c>
      <c r="W22" s="66">
        <v>2.6029831839635342E-3</v>
      </c>
      <c r="X22" s="22">
        <v>262.37599999999998</v>
      </c>
      <c r="Y22" s="45">
        <v>11</v>
      </c>
      <c r="Z22" s="66">
        <v>2.5946299853690622E-3</v>
      </c>
      <c r="AA22" s="22">
        <v>287.59699999999998</v>
      </c>
      <c r="AB22" s="97">
        <f t="shared" si="0"/>
        <v>11</v>
      </c>
      <c r="AC22" s="66">
        <v>2.8507201171559067E-3</v>
      </c>
      <c r="AD22" s="22">
        <v>296.25799999999998</v>
      </c>
      <c r="AE22" s="45">
        <f t="shared" si="1"/>
        <v>11</v>
      </c>
      <c r="AF22" s="90">
        <f t="shared" si="2"/>
        <v>2.8933745319207993E-3</v>
      </c>
    </row>
    <row r="23" spans="1:32" s="20" customFormat="1" ht="12" x14ac:dyDescent="0.2">
      <c r="A23" s="21" t="s">
        <v>12</v>
      </c>
      <c r="B23" s="51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52">
        <v>0</v>
      </c>
      <c r="I23" s="22">
        <v>0</v>
      </c>
      <c r="J23" s="45">
        <v>24</v>
      </c>
      <c r="K23" s="66">
        <v>0</v>
      </c>
      <c r="L23" s="22">
        <v>0</v>
      </c>
      <c r="M23" s="45">
        <v>24</v>
      </c>
      <c r="N23" s="66">
        <v>0</v>
      </c>
      <c r="O23" s="22">
        <v>0</v>
      </c>
      <c r="P23" s="45">
        <v>24</v>
      </c>
      <c r="Q23" s="66">
        <v>0</v>
      </c>
      <c r="R23" s="22">
        <v>0</v>
      </c>
      <c r="S23" s="45">
        <v>24</v>
      </c>
      <c r="T23" s="66">
        <v>0</v>
      </c>
      <c r="U23" s="22">
        <v>0</v>
      </c>
      <c r="V23" s="45">
        <v>24</v>
      </c>
      <c r="W23" s="66">
        <v>0</v>
      </c>
      <c r="X23" s="22">
        <v>0</v>
      </c>
      <c r="Y23" s="45">
        <v>24</v>
      </c>
      <c r="Z23" s="66">
        <v>0</v>
      </c>
      <c r="AA23" s="22">
        <v>0</v>
      </c>
      <c r="AB23" s="97">
        <f t="shared" si="0"/>
        <v>24</v>
      </c>
      <c r="AC23" s="66">
        <v>0</v>
      </c>
      <c r="AD23" s="22">
        <v>0</v>
      </c>
      <c r="AE23" s="45">
        <f t="shared" si="1"/>
        <v>24</v>
      </c>
      <c r="AF23" s="90">
        <f t="shared" si="2"/>
        <v>0</v>
      </c>
    </row>
    <row r="24" spans="1:32" s="20" customFormat="1" ht="12" x14ac:dyDescent="0.2">
      <c r="A24" s="21" t="s">
        <v>13</v>
      </c>
      <c r="B24" s="51">
        <v>6.0679999999999996</v>
      </c>
      <c r="C24" s="45">
        <v>6.242</v>
      </c>
      <c r="D24" s="45">
        <v>6.6429999999999998</v>
      </c>
      <c r="E24" s="45">
        <v>6.968</v>
      </c>
      <c r="F24" s="45">
        <v>7.2439999999999998</v>
      </c>
      <c r="G24" s="45">
        <v>7.7160000000000002</v>
      </c>
      <c r="H24" s="52">
        <v>7.5890000000000004</v>
      </c>
      <c r="I24" s="22">
        <v>7.8540000000000001</v>
      </c>
      <c r="J24" s="45">
        <v>21</v>
      </c>
      <c r="K24" s="66">
        <v>9.6806047530733982E-5</v>
      </c>
      <c r="L24" s="22">
        <v>8.2550000000000008</v>
      </c>
      <c r="M24" s="45">
        <v>21</v>
      </c>
      <c r="N24" s="66">
        <v>9.8481867710589586E-5</v>
      </c>
      <c r="O24" s="22">
        <v>8.7780000000000005</v>
      </c>
      <c r="P24" s="45">
        <v>21</v>
      </c>
      <c r="Q24" s="66">
        <v>9.5383507767725156E-5</v>
      </c>
      <c r="R24" s="22">
        <v>8.4499999999999993</v>
      </c>
      <c r="S24" s="45">
        <v>21</v>
      </c>
      <c r="T24" s="66">
        <v>9.3417253202644686E-5</v>
      </c>
      <c r="U24" s="22">
        <v>8.577</v>
      </c>
      <c r="V24" s="45">
        <v>21</v>
      </c>
      <c r="W24" s="66">
        <v>8.848764493965704E-5</v>
      </c>
      <c r="X24" s="22">
        <v>9.0020000000000007</v>
      </c>
      <c r="Y24" s="45">
        <v>21</v>
      </c>
      <c r="Z24" s="66">
        <v>8.9020562583057517E-5</v>
      </c>
      <c r="AA24" s="22">
        <v>9.8640000000000008</v>
      </c>
      <c r="AB24" s="97">
        <f t="shared" si="0"/>
        <v>21</v>
      </c>
      <c r="AC24" s="66">
        <v>9.7773979685552586E-5</v>
      </c>
      <c r="AD24" s="22">
        <v>10.048</v>
      </c>
      <c r="AE24" s="45">
        <f t="shared" si="1"/>
        <v>21</v>
      </c>
      <c r="AF24" s="90">
        <f t="shared" si="2"/>
        <v>9.8132800791000393E-5</v>
      </c>
    </row>
    <row r="25" spans="1:32" s="20" customFormat="1" ht="12" x14ac:dyDescent="0.2">
      <c r="A25" s="21" t="s">
        <v>14</v>
      </c>
      <c r="B25" s="51">
        <v>19191.537</v>
      </c>
      <c r="C25" s="45">
        <v>19282.803</v>
      </c>
      <c r="D25" s="45">
        <v>20093.198</v>
      </c>
      <c r="E25" s="45">
        <v>21404.293000000001</v>
      </c>
      <c r="F25" s="45">
        <v>21948.300999999999</v>
      </c>
      <c r="G25" s="45">
        <v>22714.312999999998</v>
      </c>
      <c r="H25" s="52">
        <v>21326.235000000001</v>
      </c>
      <c r="I25" s="22">
        <v>22246.982</v>
      </c>
      <c r="J25" s="45">
        <v>2</v>
      </c>
      <c r="K25" s="66">
        <v>0.27420962527468595</v>
      </c>
      <c r="L25" s="22">
        <v>23567.223000000002</v>
      </c>
      <c r="M25" s="45">
        <v>2</v>
      </c>
      <c r="N25" s="66">
        <v>0.2811561644811586</v>
      </c>
      <c r="O25" s="22">
        <v>24928.165000000001</v>
      </c>
      <c r="P25" s="45">
        <v>2</v>
      </c>
      <c r="Q25" s="66">
        <v>0.27087443835869607</v>
      </c>
      <c r="R25" s="22">
        <v>24040.350999999999</v>
      </c>
      <c r="S25" s="45">
        <v>2</v>
      </c>
      <c r="T25" s="66">
        <v>0.2657732019464441</v>
      </c>
      <c r="U25" s="22">
        <v>24171.404999999999</v>
      </c>
      <c r="V25" s="45">
        <v>2</v>
      </c>
      <c r="W25" s="66">
        <v>0.24937282305382427</v>
      </c>
      <c r="X25" s="22">
        <v>25447.394</v>
      </c>
      <c r="Y25" s="45">
        <v>2</v>
      </c>
      <c r="Z25" s="66">
        <v>0.25164867031245525</v>
      </c>
      <c r="AA25" s="22">
        <v>28124.043000000001</v>
      </c>
      <c r="AB25" s="97">
        <f t="shared" si="0"/>
        <v>2</v>
      </c>
      <c r="AC25" s="66">
        <v>0.27877124989432356</v>
      </c>
      <c r="AD25" s="22">
        <v>29160.371999999999</v>
      </c>
      <c r="AE25" s="45">
        <f t="shared" si="1"/>
        <v>2</v>
      </c>
      <c r="AF25" s="90">
        <f t="shared" si="2"/>
        <v>0.28479189654333853</v>
      </c>
    </row>
    <row r="26" spans="1:32" s="20" customFormat="1" ht="12" x14ac:dyDescent="0.2">
      <c r="A26" s="21" t="s">
        <v>15</v>
      </c>
      <c r="B26" s="51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52">
        <v>0</v>
      </c>
      <c r="I26" s="22">
        <v>0</v>
      </c>
      <c r="J26" s="45">
        <v>24</v>
      </c>
      <c r="K26" s="66">
        <v>0</v>
      </c>
      <c r="L26" s="22">
        <v>0</v>
      </c>
      <c r="M26" s="45">
        <v>24</v>
      </c>
      <c r="N26" s="66">
        <v>0</v>
      </c>
      <c r="O26" s="22">
        <v>0</v>
      </c>
      <c r="P26" s="45">
        <v>24</v>
      </c>
      <c r="Q26" s="66">
        <v>0</v>
      </c>
      <c r="R26" s="22">
        <v>0</v>
      </c>
      <c r="S26" s="45">
        <v>24</v>
      </c>
      <c r="T26" s="66">
        <v>0</v>
      </c>
      <c r="U26" s="22">
        <v>0</v>
      </c>
      <c r="V26" s="45">
        <v>24</v>
      </c>
      <c r="W26" s="66">
        <v>0</v>
      </c>
      <c r="X26" s="22">
        <v>0</v>
      </c>
      <c r="Y26" s="45">
        <v>24</v>
      </c>
      <c r="Z26" s="66">
        <v>0</v>
      </c>
      <c r="AA26" s="22">
        <v>0</v>
      </c>
      <c r="AB26" s="97">
        <f t="shared" si="0"/>
        <v>24</v>
      </c>
      <c r="AC26" s="66">
        <v>0</v>
      </c>
      <c r="AD26" s="22">
        <v>0</v>
      </c>
      <c r="AE26" s="45">
        <f t="shared" si="1"/>
        <v>24</v>
      </c>
      <c r="AF26" s="90">
        <f t="shared" si="2"/>
        <v>0</v>
      </c>
    </row>
    <row r="27" spans="1:32" s="20" customFormat="1" ht="12" x14ac:dyDescent="0.2">
      <c r="A27" s="21" t="s">
        <v>16</v>
      </c>
      <c r="B27" s="51">
        <v>211.654</v>
      </c>
      <c r="C27" s="45">
        <v>201.11699999999999</v>
      </c>
      <c r="D27" s="45">
        <v>194.26300000000001</v>
      </c>
      <c r="E27" s="45">
        <v>199.34700000000001</v>
      </c>
      <c r="F27" s="45">
        <v>200.994</v>
      </c>
      <c r="G27" s="45">
        <v>195.84299999999999</v>
      </c>
      <c r="H27" s="52">
        <v>196.37200000000001</v>
      </c>
      <c r="I27" s="22">
        <v>208.80600000000001</v>
      </c>
      <c r="J27" s="45">
        <v>12</v>
      </c>
      <c r="K27" s="66">
        <v>2.573680107041309E-3</v>
      </c>
      <c r="L27" s="22">
        <v>219.23599999999999</v>
      </c>
      <c r="M27" s="45">
        <v>12</v>
      </c>
      <c r="N27" s="66">
        <v>2.6154779829677547E-3</v>
      </c>
      <c r="O27" s="22">
        <v>237.43199999999999</v>
      </c>
      <c r="P27" s="45">
        <v>12</v>
      </c>
      <c r="Q27" s="66">
        <v>2.5799837111308401E-3</v>
      </c>
      <c r="R27" s="22">
        <v>227.661</v>
      </c>
      <c r="S27" s="45">
        <v>12</v>
      </c>
      <c r="T27" s="66">
        <v>2.5168597966115139E-3</v>
      </c>
      <c r="U27" s="22">
        <v>224.59200000000001</v>
      </c>
      <c r="V27" s="45">
        <v>12</v>
      </c>
      <c r="W27" s="66">
        <v>2.3170825641002047E-3</v>
      </c>
      <c r="X27" s="22">
        <v>236.161</v>
      </c>
      <c r="Y27" s="45">
        <v>12</v>
      </c>
      <c r="Z27" s="66">
        <v>2.3353904776913402E-3</v>
      </c>
      <c r="AA27" s="22">
        <v>258.036</v>
      </c>
      <c r="AB27" s="97">
        <f t="shared" si="0"/>
        <v>12</v>
      </c>
      <c r="AC27" s="66">
        <v>2.5577054564214566E-3</v>
      </c>
      <c r="AD27" s="22">
        <v>273.12700000000001</v>
      </c>
      <c r="AE27" s="45">
        <f t="shared" si="1"/>
        <v>12</v>
      </c>
      <c r="AF27" s="90">
        <f t="shared" si="2"/>
        <v>2.6674679022336352E-3</v>
      </c>
    </row>
    <row r="28" spans="1:32" s="20" customFormat="1" ht="12" x14ac:dyDescent="0.2">
      <c r="A28" s="21" t="s">
        <v>17</v>
      </c>
      <c r="B28" s="51">
        <v>118.139</v>
      </c>
      <c r="C28" s="45">
        <v>118.53100000000001</v>
      </c>
      <c r="D28" s="45">
        <v>119.10899999999999</v>
      </c>
      <c r="E28" s="45">
        <v>129.32</v>
      </c>
      <c r="F28" s="45">
        <v>134.70099999999999</v>
      </c>
      <c r="G28" s="45">
        <v>134.99700000000001</v>
      </c>
      <c r="H28" s="52">
        <v>131.828</v>
      </c>
      <c r="I28" s="22">
        <v>144.31700000000001</v>
      </c>
      <c r="J28" s="45">
        <v>13</v>
      </c>
      <c r="K28" s="66">
        <v>1.7788080419522455E-3</v>
      </c>
      <c r="L28" s="22">
        <v>158.947</v>
      </c>
      <c r="M28" s="45">
        <v>13</v>
      </c>
      <c r="N28" s="66">
        <v>1.8962322746208459E-3</v>
      </c>
      <c r="O28" s="22">
        <v>174.30500000000001</v>
      </c>
      <c r="P28" s="45">
        <v>13</v>
      </c>
      <c r="Q28" s="66">
        <v>1.8940330737586388E-3</v>
      </c>
      <c r="R28" s="22">
        <v>172.97200000000001</v>
      </c>
      <c r="S28" s="45">
        <v>13</v>
      </c>
      <c r="T28" s="66">
        <v>1.9122567007062556E-3</v>
      </c>
      <c r="U28" s="22">
        <v>174.97399999999999</v>
      </c>
      <c r="V28" s="45">
        <v>13</v>
      </c>
      <c r="W28" s="66">
        <v>1.8051809706973944E-3</v>
      </c>
      <c r="X28" s="22">
        <v>186.56700000000001</v>
      </c>
      <c r="Y28" s="45">
        <v>13</v>
      </c>
      <c r="Z28" s="66">
        <v>1.8449565984707055E-3</v>
      </c>
      <c r="AA28" s="22">
        <v>208.858</v>
      </c>
      <c r="AB28" s="97">
        <f t="shared" si="0"/>
        <v>13</v>
      </c>
      <c r="AC28" s="66">
        <v>2.0702430909534815E-3</v>
      </c>
      <c r="AD28" s="22">
        <v>223.52500000000001</v>
      </c>
      <c r="AE28" s="45">
        <f t="shared" si="1"/>
        <v>13</v>
      </c>
      <c r="AF28" s="90">
        <f t="shared" si="2"/>
        <v>2.1830348623415965E-3</v>
      </c>
    </row>
    <row r="29" spans="1:32" s="20" customFormat="1" ht="12" x14ac:dyDescent="0.2">
      <c r="A29" s="21" t="s">
        <v>18</v>
      </c>
      <c r="B29" s="51">
        <v>268.459</v>
      </c>
      <c r="C29" s="45">
        <v>294.322</v>
      </c>
      <c r="D29" s="45">
        <v>321.92500000000001</v>
      </c>
      <c r="E29" s="45">
        <v>334.77</v>
      </c>
      <c r="F29" s="45">
        <v>357.23899999999998</v>
      </c>
      <c r="G29" s="45">
        <v>383.81400000000002</v>
      </c>
      <c r="H29" s="52">
        <v>363.702</v>
      </c>
      <c r="I29" s="22">
        <v>370.21600000000001</v>
      </c>
      <c r="J29" s="45">
        <v>8</v>
      </c>
      <c r="K29" s="66">
        <v>4.5631713385075393E-3</v>
      </c>
      <c r="L29" s="22">
        <v>385.76900000000001</v>
      </c>
      <c r="M29" s="45">
        <v>8</v>
      </c>
      <c r="N29" s="66">
        <v>4.6022109781764303E-3</v>
      </c>
      <c r="O29" s="22">
        <v>407.43</v>
      </c>
      <c r="P29" s="45">
        <v>8</v>
      </c>
      <c r="Q29" s="66">
        <v>4.4272160594445494E-3</v>
      </c>
      <c r="R29" s="22">
        <v>403.43700000000001</v>
      </c>
      <c r="S29" s="45">
        <v>8</v>
      </c>
      <c r="T29" s="66">
        <v>4.4601155479663162E-3</v>
      </c>
      <c r="U29" s="22">
        <v>414.41699999999997</v>
      </c>
      <c r="V29" s="45">
        <v>8</v>
      </c>
      <c r="W29" s="66">
        <v>4.2754791130882423E-3</v>
      </c>
      <c r="X29" s="22">
        <v>447.59100000000001</v>
      </c>
      <c r="Y29" s="45">
        <v>8</v>
      </c>
      <c r="Z29" s="66">
        <v>4.4262166881929898E-3</v>
      </c>
      <c r="AA29" s="22">
        <v>507.58100000000002</v>
      </c>
      <c r="AB29" s="97">
        <f t="shared" si="0"/>
        <v>7</v>
      </c>
      <c r="AC29" s="66">
        <v>5.031246389169958E-3</v>
      </c>
      <c r="AD29" s="22">
        <v>551.34100000000001</v>
      </c>
      <c r="AE29" s="45">
        <f t="shared" si="1"/>
        <v>7</v>
      </c>
      <c r="AF29" s="90">
        <f t="shared" si="2"/>
        <v>5.3846174881479842E-3</v>
      </c>
    </row>
    <row r="30" spans="1:32" s="20" customFormat="1" ht="12" x14ac:dyDescent="0.2">
      <c r="A30" s="21" t="s">
        <v>19</v>
      </c>
      <c r="B30" s="51">
        <v>30.75</v>
      </c>
      <c r="C30" s="45">
        <v>29.609000000000002</v>
      </c>
      <c r="D30" s="45">
        <v>28.245000000000001</v>
      </c>
      <c r="E30" s="45">
        <v>30.917000000000002</v>
      </c>
      <c r="F30" s="45">
        <v>32.121000000000002</v>
      </c>
      <c r="G30" s="45">
        <v>30.538</v>
      </c>
      <c r="H30" s="52">
        <v>31.497</v>
      </c>
      <c r="I30" s="22">
        <v>33.97</v>
      </c>
      <c r="J30" s="45">
        <v>19</v>
      </c>
      <c r="K30" s="66">
        <v>4.1870402783537473E-4</v>
      </c>
      <c r="L30" s="22">
        <v>36.225000000000001</v>
      </c>
      <c r="M30" s="45">
        <v>19</v>
      </c>
      <c r="N30" s="66">
        <v>4.3216301124362295E-4</v>
      </c>
      <c r="O30" s="22">
        <v>39.058</v>
      </c>
      <c r="P30" s="45">
        <v>19</v>
      </c>
      <c r="Q30" s="66">
        <v>4.2441205814443023E-4</v>
      </c>
      <c r="R30" s="22">
        <v>37.994</v>
      </c>
      <c r="S30" s="45">
        <v>19</v>
      </c>
      <c r="T30" s="66">
        <v>4.2003492522855416E-4</v>
      </c>
      <c r="U30" s="22">
        <v>38.104999999999997</v>
      </c>
      <c r="V30" s="45">
        <v>19</v>
      </c>
      <c r="W30" s="66">
        <v>3.9312366916469994E-4</v>
      </c>
      <c r="X30" s="22">
        <v>40.049999999999997</v>
      </c>
      <c r="Y30" s="45">
        <v>19</v>
      </c>
      <c r="Z30" s="66">
        <v>3.9605349160758201E-4</v>
      </c>
      <c r="AA30" s="22">
        <v>43.683</v>
      </c>
      <c r="AB30" s="97">
        <f t="shared" si="0"/>
        <v>19</v>
      </c>
      <c r="AC30" s="66">
        <v>4.3299480480575765E-4</v>
      </c>
      <c r="AD30" s="22">
        <v>46.387</v>
      </c>
      <c r="AE30" s="45">
        <f t="shared" si="1"/>
        <v>19</v>
      </c>
      <c r="AF30" s="90">
        <f t="shared" si="2"/>
        <v>4.530340595434052E-4</v>
      </c>
    </row>
    <row r="31" spans="1:32" s="20" customFormat="1" ht="12" x14ac:dyDescent="0.2">
      <c r="A31" s="21" t="s">
        <v>20</v>
      </c>
      <c r="B31" s="51">
        <v>2643.067</v>
      </c>
      <c r="C31" s="45">
        <v>2661.72</v>
      </c>
      <c r="D31" s="45">
        <v>2765.663</v>
      </c>
      <c r="E31" s="45">
        <v>2886.9270000000001</v>
      </c>
      <c r="F31" s="45">
        <v>2911.404</v>
      </c>
      <c r="G31" s="45">
        <v>3031.1320000000001</v>
      </c>
      <c r="H31" s="52">
        <v>2924.114</v>
      </c>
      <c r="I31" s="22">
        <v>2946.9989999999998</v>
      </c>
      <c r="J31" s="45">
        <v>3</v>
      </c>
      <c r="K31" s="66">
        <v>3.6323825473265278E-2</v>
      </c>
      <c r="L31" s="22">
        <v>3050.1149999999998</v>
      </c>
      <c r="M31" s="45">
        <v>3</v>
      </c>
      <c r="N31" s="66">
        <v>3.6387767647738933E-2</v>
      </c>
      <c r="O31" s="22">
        <v>3239.1579999999999</v>
      </c>
      <c r="P31" s="45">
        <v>3</v>
      </c>
      <c r="Q31" s="66">
        <v>3.5197340197526662E-2</v>
      </c>
      <c r="R31" s="22">
        <v>3137.107</v>
      </c>
      <c r="S31" s="45">
        <v>3</v>
      </c>
      <c r="T31" s="66">
        <v>3.4681647212164386E-2</v>
      </c>
      <c r="U31" s="22">
        <v>3171.9560000000001</v>
      </c>
      <c r="V31" s="45">
        <v>3</v>
      </c>
      <c r="W31" s="66">
        <v>3.272460257575082E-2</v>
      </c>
      <c r="X31" s="22">
        <v>3343.511</v>
      </c>
      <c r="Y31" s="45">
        <v>3</v>
      </c>
      <c r="Z31" s="66">
        <v>3.3063900269122551E-2</v>
      </c>
      <c r="AA31" s="22">
        <v>3719.123</v>
      </c>
      <c r="AB31" s="97">
        <f t="shared" si="0"/>
        <v>3</v>
      </c>
      <c r="AC31" s="66">
        <v>3.6864705662010479E-2</v>
      </c>
      <c r="AD31" s="22">
        <v>3823.433</v>
      </c>
      <c r="AE31" s="45">
        <f t="shared" si="1"/>
        <v>3</v>
      </c>
      <c r="AF31" s="90">
        <f t="shared" si="2"/>
        <v>3.7341181222804241E-2</v>
      </c>
    </row>
    <row r="32" spans="1:32" s="20" customFormat="1" ht="12" x14ac:dyDescent="0.2">
      <c r="A32" s="21" t="s">
        <v>21</v>
      </c>
      <c r="B32" s="51">
        <v>99.194000000000003</v>
      </c>
      <c r="C32" s="45">
        <v>101.9</v>
      </c>
      <c r="D32" s="45">
        <v>107.244</v>
      </c>
      <c r="E32" s="45">
        <v>113.5</v>
      </c>
      <c r="F32" s="45">
        <v>115.5</v>
      </c>
      <c r="G32" s="45">
        <v>116.583</v>
      </c>
      <c r="H32" s="52">
        <v>107.114</v>
      </c>
      <c r="I32" s="22">
        <v>112.38</v>
      </c>
      <c r="J32" s="45">
        <v>14</v>
      </c>
      <c r="K32" s="66">
        <v>1.3851621621471715E-3</v>
      </c>
      <c r="L32" s="22">
        <v>118.55800000000001</v>
      </c>
      <c r="M32" s="45">
        <v>14</v>
      </c>
      <c r="N32" s="66">
        <v>1.4143928857700883E-3</v>
      </c>
      <c r="O32" s="22">
        <v>126.29300000000001</v>
      </c>
      <c r="P32" s="45">
        <v>14</v>
      </c>
      <c r="Q32" s="66">
        <v>1.3723250565629201E-3</v>
      </c>
      <c r="R32" s="22">
        <v>124.285</v>
      </c>
      <c r="S32" s="45">
        <v>14</v>
      </c>
      <c r="T32" s="66">
        <v>1.3740074928154668E-3</v>
      </c>
      <c r="U32" s="22">
        <v>122.93</v>
      </c>
      <c r="V32" s="45">
        <v>14</v>
      </c>
      <c r="W32" s="66">
        <v>1.2682506928333964E-3</v>
      </c>
      <c r="X32" s="22">
        <v>126.97499999999999</v>
      </c>
      <c r="Y32" s="45">
        <v>14</v>
      </c>
      <c r="Z32" s="66">
        <v>1.2556527365011915E-3</v>
      </c>
      <c r="AA32" s="22">
        <v>138.21199999999999</v>
      </c>
      <c r="AB32" s="97">
        <f t="shared" si="0"/>
        <v>14</v>
      </c>
      <c r="AC32" s="66">
        <v>1.3699855312550276E-3</v>
      </c>
      <c r="AD32" s="22">
        <v>142.81</v>
      </c>
      <c r="AE32" s="45">
        <f t="shared" si="1"/>
        <v>14</v>
      </c>
      <c r="AF32" s="90">
        <f t="shared" si="2"/>
        <v>1.3947397771658804E-3</v>
      </c>
    </row>
    <row r="33" spans="1:32" s="20" customFormat="1" ht="12" x14ac:dyDescent="0.2">
      <c r="A33" s="21" t="s">
        <v>22</v>
      </c>
      <c r="B33" s="51">
        <v>16.161000000000001</v>
      </c>
      <c r="C33" s="45">
        <v>16.977</v>
      </c>
      <c r="D33" s="45">
        <v>18.175000000000001</v>
      </c>
      <c r="E33" s="45">
        <v>19.309999999999999</v>
      </c>
      <c r="F33" s="45">
        <v>19.579000000000001</v>
      </c>
      <c r="G33" s="45">
        <v>20.841999999999999</v>
      </c>
      <c r="H33" s="52">
        <v>20.251999999999999</v>
      </c>
      <c r="I33" s="22">
        <v>20.661999999999999</v>
      </c>
      <c r="J33" s="45">
        <v>20</v>
      </c>
      <c r="K33" s="66">
        <v>2.5467361269162532E-4</v>
      </c>
      <c r="L33" s="22">
        <v>21.72</v>
      </c>
      <c r="M33" s="45">
        <v>20</v>
      </c>
      <c r="N33" s="66">
        <v>2.5911885725911636E-4</v>
      </c>
      <c r="O33" s="22">
        <v>23.695</v>
      </c>
      <c r="P33" s="45">
        <v>20</v>
      </c>
      <c r="Q33" s="66">
        <v>2.5747462025019907E-4</v>
      </c>
      <c r="R33" s="22">
        <v>23.710999999999999</v>
      </c>
      <c r="S33" s="45">
        <v>20</v>
      </c>
      <c r="T33" s="66">
        <v>2.6213212907549209E-4</v>
      </c>
      <c r="U33" s="22">
        <v>23.902000000000001</v>
      </c>
      <c r="V33" s="45">
        <v>20</v>
      </c>
      <c r="W33" s="66">
        <v>2.4659341137317042E-4</v>
      </c>
      <c r="X33" s="22">
        <v>24.021000000000001</v>
      </c>
      <c r="Y33" s="45">
        <v>20</v>
      </c>
      <c r="Z33" s="66">
        <v>2.3754309417991831E-4</v>
      </c>
      <c r="AA33" s="22">
        <v>24.802</v>
      </c>
      <c r="AB33" s="97">
        <f t="shared" si="0"/>
        <v>20</v>
      </c>
      <c r="AC33" s="66">
        <v>2.458424821736694E-4</v>
      </c>
      <c r="AD33" s="22">
        <v>23.724</v>
      </c>
      <c r="AE33" s="45">
        <f t="shared" si="1"/>
        <v>20</v>
      </c>
      <c r="AF33" s="90">
        <f t="shared" si="2"/>
        <v>2.3169810568926088E-4</v>
      </c>
    </row>
    <row r="34" spans="1:32" s="20" customFormat="1" ht="12" x14ac:dyDescent="0.2">
      <c r="A34" s="21" t="s">
        <v>23</v>
      </c>
      <c r="B34" s="51">
        <v>0.125</v>
      </c>
      <c r="C34" s="45">
        <v>0.125</v>
      </c>
      <c r="D34" s="45">
        <v>0.128</v>
      </c>
      <c r="E34" s="45">
        <v>0.13600000000000001</v>
      </c>
      <c r="F34" s="45">
        <v>0.13600000000000001</v>
      </c>
      <c r="G34" s="45">
        <v>0.13500000000000001</v>
      </c>
      <c r="H34" s="52">
        <v>0.124</v>
      </c>
      <c r="I34" s="22">
        <v>0.128</v>
      </c>
      <c r="J34" s="45">
        <v>23</v>
      </c>
      <c r="K34" s="66">
        <v>1.5776895956116565E-6</v>
      </c>
      <c r="L34" s="22">
        <v>0.13100000000000001</v>
      </c>
      <c r="M34" s="45">
        <v>23</v>
      </c>
      <c r="N34" s="66">
        <v>1.5628255203013006E-6</v>
      </c>
      <c r="O34" s="22">
        <v>0.13700000000000001</v>
      </c>
      <c r="P34" s="45">
        <v>23</v>
      </c>
      <c r="Q34" s="66">
        <v>1.4886694650465192E-6</v>
      </c>
      <c r="R34" s="22">
        <v>0.13200000000000001</v>
      </c>
      <c r="S34" s="45">
        <v>23</v>
      </c>
      <c r="T34" s="66">
        <v>1.4592991032839172E-6</v>
      </c>
      <c r="U34" s="22">
        <v>0.13100000000000001</v>
      </c>
      <c r="V34" s="45">
        <v>23</v>
      </c>
      <c r="W34" s="66">
        <v>1.3515076934936544E-6</v>
      </c>
      <c r="X34" s="22">
        <v>0.13600000000000001</v>
      </c>
      <c r="Y34" s="45">
        <v>23</v>
      </c>
      <c r="Z34" s="66">
        <v>1.3449007455338617E-6</v>
      </c>
      <c r="AA34" s="22">
        <v>0.14799999999999999</v>
      </c>
      <c r="AB34" s="97">
        <f t="shared" si="0"/>
        <v>23</v>
      </c>
      <c r="AC34" s="66">
        <v>1.4670061834409755E-6</v>
      </c>
      <c r="AD34" s="22">
        <v>0.153</v>
      </c>
      <c r="AE34" s="45">
        <f t="shared" si="1"/>
        <v>23</v>
      </c>
      <c r="AF34" s="90">
        <f t="shared" si="2"/>
        <v>1.4942594069489511E-6</v>
      </c>
    </row>
    <row r="35" spans="1:32" s="20" customFormat="1" ht="12" x14ac:dyDescent="0.2">
      <c r="A35" s="21" t="s">
        <v>24</v>
      </c>
      <c r="B35" s="51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52">
        <v>0</v>
      </c>
      <c r="I35" s="22">
        <v>0</v>
      </c>
      <c r="J35" s="45">
        <v>24</v>
      </c>
      <c r="K35" s="66">
        <v>0</v>
      </c>
      <c r="L35" s="22">
        <v>0</v>
      </c>
      <c r="M35" s="45">
        <v>24</v>
      </c>
      <c r="N35" s="66">
        <v>0</v>
      </c>
      <c r="O35" s="22">
        <v>0</v>
      </c>
      <c r="P35" s="45">
        <v>24</v>
      </c>
      <c r="Q35" s="66">
        <v>0</v>
      </c>
      <c r="R35" s="22">
        <v>0</v>
      </c>
      <c r="S35" s="45">
        <v>24</v>
      </c>
      <c r="T35" s="66">
        <v>0</v>
      </c>
      <c r="U35" s="22">
        <v>0</v>
      </c>
      <c r="V35" s="45">
        <v>24</v>
      </c>
      <c r="W35" s="66">
        <v>0</v>
      </c>
      <c r="X35" s="22">
        <v>0</v>
      </c>
      <c r="Y35" s="45">
        <v>24</v>
      </c>
      <c r="Z35" s="66">
        <v>0</v>
      </c>
      <c r="AA35" s="22">
        <v>0</v>
      </c>
      <c r="AB35" s="97">
        <f t="shared" si="0"/>
        <v>24</v>
      </c>
      <c r="AC35" s="66">
        <v>0</v>
      </c>
      <c r="AD35" s="22">
        <v>0</v>
      </c>
      <c r="AE35" s="45">
        <f t="shared" si="1"/>
        <v>24</v>
      </c>
      <c r="AF35" s="90">
        <f t="shared" si="2"/>
        <v>0</v>
      </c>
    </row>
    <row r="36" spans="1:32" s="20" customFormat="1" ht="12" x14ac:dyDescent="0.2">
      <c r="A36" s="21" t="s">
        <v>69</v>
      </c>
      <c r="B36" s="51">
        <v>252.274</v>
      </c>
      <c r="C36" s="45">
        <v>250.46700000000001</v>
      </c>
      <c r="D36" s="45">
        <v>253.08099999999999</v>
      </c>
      <c r="E36" s="45">
        <v>265.78399999999999</v>
      </c>
      <c r="F36" s="45">
        <v>270.85399999999998</v>
      </c>
      <c r="G36" s="45">
        <v>273.59800000000001</v>
      </c>
      <c r="H36" s="52">
        <v>274.35399999999998</v>
      </c>
      <c r="I36" s="22">
        <v>281.37299999999999</v>
      </c>
      <c r="J36" s="45">
        <v>10</v>
      </c>
      <c r="K36" s="66">
        <v>3.4681191764534265E-3</v>
      </c>
      <c r="L36" s="22">
        <v>289.38299999999998</v>
      </c>
      <c r="M36" s="45">
        <v>10</v>
      </c>
      <c r="N36" s="66">
        <v>3.4523292942087876E-3</v>
      </c>
      <c r="O36" s="22">
        <v>308.22699999999998</v>
      </c>
      <c r="P36" s="45">
        <v>10</v>
      </c>
      <c r="Q36" s="66">
        <v>3.3492563737437474E-3</v>
      </c>
      <c r="R36" s="22">
        <v>296.33199999999999</v>
      </c>
      <c r="S36" s="45">
        <v>10</v>
      </c>
      <c r="T36" s="66">
        <v>3.2760380445024978E-3</v>
      </c>
      <c r="U36" s="22">
        <v>291.03300000000002</v>
      </c>
      <c r="V36" s="45">
        <v>10</v>
      </c>
      <c r="W36" s="66">
        <v>3.0025445691644176E-3</v>
      </c>
      <c r="X36" s="22">
        <v>296.55599999999998</v>
      </c>
      <c r="Y36" s="45">
        <v>10</v>
      </c>
      <c r="Z36" s="66">
        <v>2.9326351874451456E-3</v>
      </c>
      <c r="AA36" s="22">
        <v>313.40600000000001</v>
      </c>
      <c r="AB36" s="97">
        <f t="shared" si="0"/>
        <v>10</v>
      </c>
      <c r="AC36" s="66">
        <v>3.1065441886993406E-3</v>
      </c>
      <c r="AD36" s="22">
        <v>310.96499999999997</v>
      </c>
      <c r="AE36" s="45">
        <f t="shared" si="1"/>
        <v>10</v>
      </c>
      <c r="AF36" s="90">
        <f t="shared" si="2"/>
        <v>3.037008996613598E-3</v>
      </c>
    </row>
    <row r="37" spans="1:32" s="20" customFormat="1" ht="12" x14ac:dyDescent="0.2">
      <c r="A37" s="21" t="s">
        <v>25</v>
      </c>
      <c r="B37" s="51">
        <v>57.375</v>
      </c>
      <c r="C37" s="45">
        <v>53.584000000000003</v>
      </c>
      <c r="D37" s="45">
        <v>47.003999999999998</v>
      </c>
      <c r="E37" s="45">
        <v>50.515000000000001</v>
      </c>
      <c r="F37" s="45">
        <v>52.393999999999998</v>
      </c>
      <c r="G37" s="45">
        <v>47.892000000000003</v>
      </c>
      <c r="H37" s="52">
        <v>53.427</v>
      </c>
      <c r="I37" s="22">
        <v>57.496000000000002</v>
      </c>
      <c r="J37" s="45">
        <v>16</v>
      </c>
      <c r="K37" s="66">
        <v>7.0867844522881098E-4</v>
      </c>
      <c r="L37" s="22">
        <v>58.732999999999997</v>
      </c>
      <c r="M37" s="45">
        <v>16</v>
      </c>
      <c r="N37" s="66">
        <v>7.0068268155615472E-4</v>
      </c>
      <c r="O37" s="22">
        <v>62.616</v>
      </c>
      <c r="P37" s="45">
        <v>16</v>
      </c>
      <c r="Q37" s="66">
        <v>6.8039800892958279E-4</v>
      </c>
      <c r="R37" s="22">
        <v>60.37</v>
      </c>
      <c r="S37" s="45">
        <v>16</v>
      </c>
      <c r="T37" s="66">
        <v>6.674082338276521E-4</v>
      </c>
      <c r="U37" s="22">
        <v>60.16</v>
      </c>
      <c r="V37" s="45">
        <v>16</v>
      </c>
      <c r="W37" s="66">
        <v>6.20661853744872E-4</v>
      </c>
      <c r="X37" s="22">
        <v>62.783999999999999</v>
      </c>
      <c r="Y37" s="45">
        <v>16</v>
      </c>
      <c r="Z37" s="66">
        <v>6.2086947358527909E-4</v>
      </c>
      <c r="AA37" s="22">
        <v>67.117000000000004</v>
      </c>
      <c r="AB37" s="97">
        <f t="shared" si="0"/>
        <v>16</v>
      </c>
      <c r="AC37" s="66">
        <v>6.6527739198654027E-4</v>
      </c>
      <c r="AD37" s="22">
        <v>69.052000000000007</v>
      </c>
      <c r="AE37" s="45">
        <f t="shared" si="1"/>
        <v>16</v>
      </c>
      <c r="AF37" s="90">
        <f t="shared" si="2"/>
        <v>6.7438954620025479E-4</v>
      </c>
    </row>
    <row r="38" spans="1:32" s="20" customFormat="1" ht="12" x14ac:dyDescent="0.2">
      <c r="A38" s="21" t="s">
        <v>26</v>
      </c>
      <c r="B38" s="51">
        <v>1.6459999999999999</v>
      </c>
      <c r="C38" s="45">
        <v>1.661</v>
      </c>
      <c r="D38" s="45">
        <v>1.7270000000000001</v>
      </c>
      <c r="E38" s="45">
        <v>1.74</v>
      </c>
      <c r="F38" s="45">
        <v>1.756</v>
      </c>
      <c r="G38" s="45">
        <v>1.877</v>
      </c>
      <c r="H38" s="52">
        <v>1.8120000000000001</v>
      </c>
      <c r="I38" s="22">
        <v>1.8720000000000001</v>
      </c>
      <c r="J38" s="45">
        <v>22</v>
      </c>
      <c r="K38" s="66">
        <v>2.3073710335820476E-5</v>
      </c>
      <c r="L38" s="22">
        <v>1.982</v>
      </c>
      <c r="M38" s="45">
        <v>22</v>
      </c>
      <c r="N38" s="66">
        <v>2.3645192223184559E-5</v>
      </c>
      <c r="O38" s="22">
        <v>2.0840000000000001</v>
      </c>
      <c r="P38" s="45">
        <v>22</v>
      </c>
      <c r="Q38" s="66">
        <v>2.264516178946676E-5</v>
      </c>
      <c r="R38" s="22">
        <v>2.0089999999999999</v>
      </c>
      <c r="S38" s="45">
        <v>22</v>
      </c>
      <c r="T38" s="66">
        <v>2.2210090140131737E-5</v>
      </c>
      <c r="U38" s="22">
        <v>2.0499999999999998</v>
      </c>
      <c r="V38" s="45">
        <v>22</v>
      </c>
      <c r="W38" s="66">
        <v>2.1149547875282374E-5</v>
      </c>
      <c r="X38" s="22">
        <v>2.169</v>
      </c>
      <c r="Y38" s="45">
        <v>22</v>
      </c>
      <c r="Z38" s="66">
        <v>2.1449189096051071E-5</v>
      </c>
      <c r="AA38" s="22">
        <v>2.371</v>
      </c>
      <c r="AB38" s="97">
        <f t="shared" si="0"/>
        <v>22</v>
      </c>
      <c r="AC38" s="66">
        <v>2.3501835546882115E-5</v>
      </c>
      <c r="AD38" s="22">
        <v>2.4660000000000002</v>
      </c>
      <c r="AE38" s="45">
        <f t="shared" si="1"/>
        <v>22</v>
      </c>
      <c r="AF38" s="90">
        <f t="shared" si="2"/>
        <v>2.4083945735530155E-5</v>
      </c>
    </row>
    <row r="39" spans="1:32" s="2" customFormat="1" x14ac:dyDescent="0.2">
      <c r="A39" s="120" t="s">
        <v>45</v>
      </c>
      <c r="B39" s="121">
        <f t="shared" ref="B39:I39" si="3">SUM(B7:B38)</f>
        <v>63284.160000000018</v>
      </c>
      <c r="C39" s="122">
        <f t="shared" si="3"/>
        <v>64852.548999999992</v>
      </c>
      <c r="D39" s="122">
        <f t="shared" si="3"/>
        <v>67162.572000000015</v>
      </c>
      <c r="E39" s="122">
        <f t="shared" si="3"/>
        <v>76731.737000000008</v>
      </c>
      <c r="F39" s="122">
        <f t="shared" si="3"/>
        <v>77460.528000000006</v>
      </c>
      <c r="G39" s="122">
        <f t="shared" si="3"/>
        <v>83482.551999999981</v>
      </c>
      <c r="H39" s="123">
        <f t="shared" si="3"/>
        <v>77362.296000000017</v>
      </c>
      <c r="I39" s="124">
        <f t="shared" si="3"/>
        <v>81131.294999999984</v>
      </c>
      <c r="J39" s="122"/>
      <c r="K39" s="125">
        <f>SUM(K7:K38)</f>
        <v>1</v>
      </c>
      <c r="L39" s="124">
        <f>SUM(L7:L38)</f>
        <v>83822.537000000011</v>
      </c>
      <c r="M39" s="122"/>
      <c r="N39" s="125">
        <f>SUM(N7:N38)</f>
        <v>1</v>
      </c>
      <c r="O39" s="124">
        <f>SUM(O7:O38)</f>
        <v>92028.487999999998</v>
      </c>
      <c r="P39" s="122"/>
      <c r="Q39" s="125">
        <f>SUM(Q7:Q38)</f>
        <v>1</v>
      </c>
      <c r="R39" s="124">
        <f>SUM(R7:R38)</f>
        <v>90454.382999999987</v>
      </c>
      <c r="S39" s="122"/>
      <c r="T39" s="125">
        <f>SUM(T7:T38)</f>
        <v>1</v>
      </c>
      <c r="U39" s="124">
        <f>SUM(U7:U38)</f>
        <v>96928.786000000007</v>
      </c>
      <c r="V39" s="122"/>
      <c r="W39" s="125">
        <f>SUM(W7:W38)</f>
        <v>0.99999999999999989</v>
      </c>
      <c r="X39" s="124">
        <f>SUM(X7:X38)</f>
        <v>101122.70399999997</v>
      </c>
      <c r="Y39" s="122"/>
      <c r="Z39" s="125">
        <f>SUM(Z7:Z38)</f>
        <v>1</v>
      </c>
      <c r="AA39" s="124">
        <f>SUM(AA7:AA38)</f>
        <v>100885.73699999999</v>
      </c>
      <c r="AB39" s="126"/>
      <c r="AC39" s="125">
        <f>SUM(AC7:AC38)</f>
        <v>1</v>
      </c>
      <c r="AD39" s="124">
        <f>SUM(AD7:AD38)</f>
        <v>102391.85999999999</v>
      </c>
      <c r="AE39" s="126"/>
      <c r="AF39" s="127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2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12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28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72"/>
      <c r="Q4" s="72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3115.194</v>
      </c>
      <c r="C7" s="45">
        <v>3225.61</v>
      </c>
      <c r="D7" s="45">
        <v>3382.0720000000001</v>
      </c>
      <c r="E7" s="45">
        <v>3253.47</v>
      </c>
      <c r="F7" s="45">
        <v>3324.5880000000002</v>
      </c>
      <c r="G7" s="45">
        <v>3819.4279999999999</v>
      </c>
      <c r="H7" s="52">
        <v>3436.0149999999999</v>
      </c>
      <c r="I7" s="22">
        <v>3556.7359999999999</v>
      </c>
      <c r="J7" s="45">
        <v>19</v>
      </c>
      <c r="K7" s="66">
        <v>7.1094922200071152E-3</v>
      </c>
      <c r="L7" s="22">
        <v>3819.5210000000002</v>
      </c>
      <c r="M7" s="45">
        <v>19</v>
      </c>
      <c r="N7" s="66">
        <v>7.1994610780160978E-3</v>
      </c>
      <c r="O7" s="22">
        <v>3943.779</v>
      </c>
      <c r="P7" s="45">
        <v>19</v>
      </c>
      <c r="Q7" s="66">
        <v>7.1352119737158361E-3</v>
      </c>
      <c r="R7" s="22">
        <v>3833.8780000000002</v>
      </c>
      <c r="S7" s="45">
        <v>20</v>
      </c>
      <c r="T7" s="66">
        <v>6.6435731787338635E-3</v>
      </c>
      <c r="U7" s="22">
        <v>3794.8829999999998</v>
      </c>
      <c r="V7" s="45">
        <v>21</v>
      </c>
      <c r="W7" s="66">
        <v>6.593353691445784E-3</v>
      </c>
      <c r="X7" s="22">
        <v>4024.6370000000002</v>
      </c>
      <c r="Y7" s="45">
        <v>19</v>
      </c>
      <c r="Z7" s="66">
        <v>6.9026340772718343E-3</v>
      </c>
      <c r="AA7" s="22">
        <v>4209.2740000000003</v>
      </c>
      <c r="AB7" s="97">
        <f>_xlfn.RANK.EQ(AA7,$AA$7:$AA$38)</f>
        <v>19</v>
      </c>
      <c r="AC7" s="66">
        <v>6.922569718484965E-3</v>
      </c>
      <c r="AD7" s="22">
        <v>4331.2650000000003</v>
      </c>
      <c r="AE7" s="45">
        <f>_xlfn.RANK.EQ(AD7,$AD$7:$AD$38)</f>
        <v>19</v>
      </c>
      <c r="AF7" s="90">
        <f>AD7/$AD$39</f>
        <v>6.7260960220338843E-3</v>
      </c>
    </row>
    <row r="8" spans="1:32" s="20" customFormat="1" ht="12" x14ac:dyDescent="0.2">
      <c r="A8" s="21" t="s">
        <v>68</v>
      </c>
      <c r="B8" s="51">
        <v>9328.1740000000009</v>
      </c>
      <c r="C8" s="45">
        <v>9067.482</v>
      </c>
      <c r="D8" s="45">
        <v>8834.1759999999995</v>
      </c>
      <c r="E8" s="45">
        <v>9268.7919999999995</v>
      </c>
      <c r="F8" s="45">
        <v>8947.2420000000002</v>
      </c>
      <c r="G8" s="45">
        <v>9815.6540000000005</v>
      </c>
      <c r="H8" s="52">
        <v>9358.3340000000007</v>
      </c>
      <c r="I8" s="22">
        <v>10687.326999999999</v>
      </c>
      <c r="J8" s="45">
        <v>8</v>
      </c>
      <c r="K8" s="66">
        <v>2.1362695504859506E-2</v>
      </c>
      <c r="L8" s="22">
        <v>11253.861999999999</v>
      </c>
      <c r="M8" s="45">
        <v>9</v>
      </c>
      <c r="N8" s="66">
        <v>2.1212539856794711E-2</v>
      </c>
      <c r="O8" s="22">
        <v>12055.052</v>
      </c>
      <c r="P8" s="45">
        <v>8</v>
      </c>
      <c r="Q8" s="66">
        <v>2.1810388303748013E-2</v>
      </c>
      <c r="R8" s="22">
        <v>12383.228999999999</v>
      </c>
      <c r="S8" s="45">
        <v>8</v>
      </c>
      <c r="T8" s="66">
        <v>2.1458400097895489E-2</v>
      </c>
      <c r="U8" s="22">
        <v>11674.405000000001</v>
      </c>
      <c r="V8" s="45">
        <v>8</v>
      </c>
      <c r="W8" s="66">
        <v>2.0283492614181553E-2</v>
      </c>
      <c r="X8" s="22">
        <v>12188.806</v>
      </c>
      <c r="Y8" s="45">
        <v>8</v>
      </c>
      <c r="Z8" s="66">
        <v>2.0904958051336159E-2</v>
      </c>
      <c r="AA8" s="22">
        <v>12857.782999999999</v>
      </c>
      <c r="AB8" s="97">
        <f t="shared" ref="AB8:AB38" si="0">_xlfn.RANK.EQ(AA8,$AA$7:$AA$38)</f>
        <v>8</v>
      </c>
      <c r="AC8" s="66">
        <v>2.1145902890296702E-2</v>
      </c>
      <c r="AD8" s="22">
        <v>13769.68</v>
      </c>
      <c r="AE8" s="45">
        <f t="shared" ref="AE8:AE38" si="1">_xlfn.RANK.EQ(AD8,$AD$7:$AD$38)</f>
        <v>8</v>
      </c>
      <c r="AF8" s="90">
        <f t="shared" ref="AF8:AF38" si="2">AD8/$AD$39</f>
        <v>2.138317324677191E-2</v>
      </c>
    </row>
    <row r="9" spans="1:32" s="20" customFormat="1" ht="12" x14ac:dyDescent="0.2">
      <c r="A9" s="21" t="s">
        <v>1</v>
      </c>
      <c r="B9" s="51">
        <v>2460.4169999999999</v>
      </c>
      <c r="C9" s="45">
        <v>2581.335</v>
      </c>
      <c r="D9" s="45">
        <v>2725.549</v>
      </c>
      <c r="E9" s="45">
        <v>2811.06</v>
      </c>
      <c r="F9" s="45">
        <v>2953.5509999999999</v>
      </c>
      <c r="G9" s="45">
        <v>2990.2510000000002</v>
      </c>
      <c r="H9" s="52">
        <v>2805.8449999999998</v>
      </c>
      <c r="I9" s="22">
        <v>2737.05</v>
      </c>
      <c r="J9" s="45">
        <v>24</v>
      </c>
      <c r="K9" s="66">
        <v>5.4710374007996311E-3</v>
      </c>
      <c r="L9" s="22">
        <v>2889.5230000000001</v>
      </c>
      <c r="M9" s="45">
        <v>24</v>
      </c>
      <c r="N9" s="66">
        <v>5.4464966608462973E-3</v>
      </c>
      <c r="O9" s="22">
        <v>3004.8789999999999</v>
      </c>
      <c r="P9" s="45">
        <v>24</v>
      </c>
      <c r="Q9" s="66">
        <v>5.4365238570333856E-3</v>
      </c>
      <c r="R9" s="22">
        <v>3180.6410000000001</v>
      </c>
      <c r="S9" s="45">
        <v>24</v>
      </c>
      <c r="T9" s="66">
        <v>5.5116050220641493E-3</v>
      </c>
      <c r="U9" s="22">
        <v>3226.7779999999998</v>
      </c>
      <c r="V9" s="45">
        <v>24</v>
      </c>
      <c r="W9" s="66">
        <v>5.606309506189267E-3</v>
      </c>
      <c r="X9" s="22">
        <v>3201.9540000000002</v>
      </c>
      <c r="Y9" s="45">
        <v>24</v>
      </c>
      <c r="Z9" s="66">
        <v>5.4916547242041605E-3</v>
      </c>
      <c r="AA9" s="22">
        <v>3454.1379999999999</v>
      </c>
      <c r="AB9" s="97">
        <f t="shared" si="0"/>
        <v>23</v>
      </c>
      <c r="AC9" s="66">
        <v>5.6806734658442805E-3</v>
      </c>
      <c r="AD9" s="22">
        <v>3806.8270000000002</v>
      </c>
      <c r="AE9" s="45">
        <f t="shared" si="1"/>
        <v>21</v>
      </c>
      <c r="AF9" s="90">
        <f t="shared" si="2"/>
        <v>5.9116872186927346E-3</v>
      </c>
    </row>
    <row r="10" spans="1:32" s="20" customFormat="1" ht="12" x14ac:dyDescent="0.2">
      <c r="A10" s="21" t="s">
        <v>2</v>
      </c>
      <c r="B10" s="51">
        <v>2767.3449999999998</v>
      </c>
      <c r="C10" s="45">
        <v>2913.672</v>
      </c>
      <c r="D10" s="45">
        <v>2806.1260000000002</v>
      </c>
      <c r="E10" s="45">
        <v>2661.5360000000001</v>
      </c>
      <c r="F10" s="45">
        <v>2544.5929999999998</v>
      </c>
      <c r="G10" s="45">
        <v>2558.7669999999998</v>
      </c>
      <c r="H10" s="52">
        <v>2694.3510000000001</v>
      </c>
      <c r="I10" s="22">
        <v>2506.8850000000002</v>
      </c>
      <c r="J10" s="45">
        <v>26</v>
      </c>
      <c r="K10" s="66">
        <v>5.0109649420009075E-3</v>
      </c>
      <c r="L10" s="22">
        <v>2459.183</v>
      </c>
      <c r="M10" s="45">
        <v>28</v>
      </c>
      <c r="N10" s="66">
        <v>4.6353436182753963E-3</v>
      </c>
      <c r="O10" s="22">
        <v>2481.7449999999999</v>
      </c>
      <c r="P10" s="45">
        <v>28</v>
      </c>
      <c r="Q10" s="66">
        <v>4.4900529770327919E-3</v>
      </c>
      <c r="R10" s="22">
        <v>2821.2579999999998</v>
      </c>
      <c r="S10" s="45">
        <v>27</v>
      </c>
      <c r="T10" s="66">
        <v>4.8888446578342713E-3</v>
      </c>
      <c r="U10" s="22">
        <v>2920.4659999999999</v>
      </c>
      <c r="V10" s="45">
        <v>25</v>
      </c>
      <c r="W10" s="66">
        <v>5.0741130311110789E-3</v>
      </c>
      <c r="X10" s="22">
        <v>2824.0189999999998</v>
      </c>
      <c r="Y10" s="45">
        <v>27</v>
      </c>
      <c r="Z10" s="66">
        <v>4.8434603628260452E-3</v>
      </c>
      <c r="AA10" s="22">
        <v>2231.25</v>
      </c>
      <c r="AB10" s="97">
        <f t="shared" si="0"/>
        <v>28</v>
      </c>
      <c r="AC10" s="66">
        <v>3.6695125298019512E-3</v>
      </c>
      <c r="AD10" s="22">
        <v>2056.0419999999999</v>
      </c>
      <c r="AE10" s="45">
        <f t="shared" si="1"/>
        <v>30</v>
      </c>
      <c r="AF10" s="90">
        <f t="shared" si="2"/>
        <v>3.19286303593398E-3</v>
      </c>
    </row>
    <row r="11" spans="1:32" s="20" customFormat="1" ht="12" x14ac:dyDescent="0.2">
      <c r="A11" s="21" t="s">
        <v>3</v>
      </c>
      <c r="B11" s="51">
        <v>13061.200999999999</v>
      </c>
      <c r="C11" s="45">
        <v>13821.168</v>
      </c>
      <c r="D11" s="45">
        <v>15882.602999999999</v>
      </c>
      <c r="E11" s="45">
        <v>17357.775000000001</v>
      </c>
      <c r="F11" s="45">
        <v>17812.485000000001</v>
      </c>
      <c r="G11" s="45">
        <v>17741.273000000001</v>
      </c>
      <c r="H11" s="52">
        <v>16074.120999999999</v>
      </c>
      <c r="I11" s="22">
        <v>18131.852999999999</v>
      </c>
      <c r="J11" s="45">
        <v>5</v>
      </c>
      <c r="K11" s="66">
        <v>3.6243417514769914E-2</v>
      </c>
      <c r="L11" s="22">
        <v>20428.351999999999</v>
      </c>
      <c r="M11" s="45">
        <v>5</v>
      </c>
      <c r="N11" s="66">
        <v>3.8505646417970288E-2</v>
      </c>
      <c r="O11" s="22">
        <v>21963.91</v>
      </c>
      <c r="P11" s="45">
        <v>5</v>
      </c>
      <c r="Q11" s="66">
        <v>3.9737813305871596E-2</v>
      </c>
      <c r="R11" s="22">
        <v>22232.624</v>
      </c>
      <c r="S11" s="45">
        <v>5</v>
      </c>
      <c r="T11" s="66">
        <v>3.8526021041690631E-2</v>
      </c>
      <c r="U11" s="22">
        <v>22161.977999999999</v>
      </c>
      <c r="V11" s="45">
        <v>5</v>
      </c>
      <c r="W11" s="66">
        <v>3.8504944541383819E-2</v>
      </c>
      <c r="X11" s="22">
        <v>22867.844000000001</v>
      </c>
      <c r="Y11" s="45">
        <v>5</v>
      </c>
      <c r="Z11" s="66">
        <v>3.9220520824147932E-2</v>
      </c>
      <c r="AA11" s="22">
        <v>22050.746999999999</v>
      </c>
      <c r="AB11" s="97">
        <f t="shared" si="0"/>
        <v>5</v>
      </c>
      <c r="AC11" s="66">
        <v>3.6264646457363714E-2</v>
      </c>
      <c r="AD11" s="22">
        <v>23518.331999999999</v>
      </c>
      <c r="AE11" s="45">
        <f t="shared" si="1"/>
        <v>5</v>
      </c>
      <c r="AF11" s="90">
        <f t="shared" si="2"/>
        <v>3.6522022852462775E-2</v>
      </c>
    </row>
    <row r="12" spans="1:32" s="20" customFormat="1" ht="12" x14ac:dyDescent="0.2">
      <c r="A12" s="21" t="s">
        <v>4</v>
      </c>
      <c r="B12" s="51">
        <v>1651.403</v>
      </c>
      <c r="C12" s="45">
        <v>1704.962</v>
      </c>
      <c r="D12" s="45">
        <v>1763.0419999999999</v>
      </c>
      <c r="E12" s="45">
        <v>1667.556</v>
      </c>
      <c r="F12" s="45">
        <v>1668.5119999999999</v>
      </c>
      <c r="G12" s="45">
        <v>1645.463</v>
      </c>
      <c r="H12" s="52">
        <v>1605.5820000000001</v>
      </c>
      <c r="I12" s="22">
        <v>1630.0530000000001</v>
      </c>
      <c r="J12" s="45">
        <v>30</v>
      </c>
      <c r="K12" s="66">
        <v>3.2582820658320607E-3</v>
      </c>
      <c r="L12" s="22">
        <v>1794.126</v>
      </c>
      <c r="M12" s="45">
        <v>30</v>
      </c>
      <c r="N12" s="66">
        <v>3.3817696789876818E-3</v>
      </c>
      <c r="O12" s="22">
        <v>1858.8969999999999</v>
      </c>
      <c r="P12" s="45">
        <v>30</v>
      </c>
      <c r="Q12" s="66">
        <v>3.3631763170057058E-3</v>
      </c>
      <c r="R12" s="22">
        <v>1965.1110000000001</v>
      </c>
      <c r="S12" s="45">
        <v>29</v>
      </c>
      <c r="T12" s="66">
        <v>3.4052619130903179E-3</v>
      </c>
      <c r="U12" s="22">
        <v>1939.001</v>
      </c>
      <c r="V12" s="45">
        <v>29</v>
      </c>
      <c r="W12" s="66">
        <v>3.3688836786449194E-3</v>
      </c>
      <c r="X12" s="22">
        <v>1922.229</v>
      </c>
      <c r="Y12" s="45">
        <v>30</v>
      </c>
      <c r="Z12" s="66">
        <v>3.2968050037109338E-3</v>
      </c>
      <c r="AA12" s="22">
        <v>1955.7629999999999</v>
      </c>
      <c r="AB12" s="97">
        <f t="shared" si="0"/>
        <v>30</v>
      </c>
      <c r="AC12" s="66">
        <v>3.2164467602568306E-3</v>
      </c>
      <c r="AD12" s="22">
        <v>2085.3110000000001</v>
      </c>
      <c r="AE12" s="45">
        <f t="shared" si="1"/>
        <v>29</v>
      </c>
      <c r="AF12" s="90">
        <f t="shared" si="2"/>
        <v>3.2383153701755728E-3</v>
      </c>
    </row>
    <row r="13" spans="1:32" s="20" customFormat="1" ht="12" x14ac:dyDescent="0.2">
      <c r="A13" s="21" t="s">
        <v>5</v>
      </c>
      <c r="B13" s="51">
        <v>2928.7759999999998</v>
      </c>
      <c r="C13" s="45">
        <v>2928.1950000000002</v>
      </c>
      <c r="D13" s="45">
        <v>3054.174</v>
      </c>
      <c r="E13" s="45">
        <v>3034.3620000000001</v>
      </c>
      <c r="F13" s="45">
        <v>2937.8380000000002</v>
      </c>
      <c r="G13" s="45">
        <v>2862.3420000000001</v>
      </c>
      <c r="H13" s="52">
        <v>2835.1669999999999</v>
      </c>
      <c r="I13" s="22">
        <v>2952.78</v>
      </c>
      <c r="J13" s="45">
        <v>23</v>
      </c>
      <c r="K13" s="66">
        <v>5.9022560115208475E-3</v>
      </c>
      <c r="L13" s="22">
        <v>3356.4009999999998</v>
      </c>
      <c r="M13" s="45">
        <v>22</v>
      </c>
      <c r="N13" s="66">
        <v>6.326520619133736E-3</v>
      </c>
      <c r="O13" s="22">
        <v>3552.2959999999998</v>
      </c>
      <c r="P13" s="45">
        <v>21</v>
      </c>
      <c r="Q13" s="66">
        <v>6.4269283226526808E-3</v>
      </c>
      <c r="R13" s="22">
        <v>3811.9569999999999</v>
      </c>
      <c r="S13" s="45">
        <v>21</v>
      </c>
      <c r="T13" s="66">
        <v>6.6055871584037888E-3</v>
      </c>
      <c r="U13" s="22">
        <v>3729.61</v>
      </c>
      <c r="V13" s="45">
        <v>22</v>
      </c>
      <c r="W13" s="66">
        <v>6.4799462489760857E-3</v>
      </c>
      <c r="X13" s="22">
        <v>3534.8429999999998</v>
      </c>
      <c r="Y13" s="45">
        <v>23</v>
      </c>
      <c r="Z13" s="66">
        <v>6.0625909242512559E-3</v>
      </c>
      <c r="AA13" s="22">
        <v>3615.739</v>
      </c>
      <c r="AB13" s="97">
        <f t="shared" si="0"/>
        <v>22</v>
      </c>
      <c r="AC13" s="66">
        <v>5.94644238206995E-3</v>
      </c>
      <c r="AD13" s="22">
        <v>3763.8069999999998</v>
      </c>
      <c r="AE13" s="45">
        <f t="shared" si="1"/>
        <v>22</v>
      </c>
      <c r="AF13" s="90">
        <f t="shared" si="2"/>
        <v>5.8448807196981216E-3</v>
      </c>
    </row>
    <row r="14" spans="1:32" s="20" customFormat="1" ht="12" x14ac:dyDescent="0.2">
      <c r="A14" s="21" t="s">
        <v>6</v>
      </c>
      <c r="B14" s="51">
        <v>5458.0290000000005</v>
      </c>
      <c r="C14" s="45">
        <v>5648.0069999999996</v>
      </c>
      <c r="D14" s="45">
        <v>6196.0519999999997</v>
      </c>
      <c r="E14" s="45">
        <v>6607.2340000000004</v>
      </c>
      <c r="F14" s="45">
        <v>6642.5709999999999</v>
      </c>
      <c r="G14" s="45">
        <v>6460.5069999999996</v>
      </c>
      <c r="H14" s="52">
        <v>5330.91</v>
      </c>
      <c r="I14" s="22">
        <v>6368.9480000000003</v>
      </c>
      <c r="J14" s="45">
        <v>14</v>
      </c>
      <c r="K14" s="66">
        <v>1.2730769518915623E-2</v>
      </c>
      <c r="L14" s="22">
        <v>7008.3059999999996</v>
      </c>
      <c r="M14" s="45">
        <v>14</v>
      </c>
      <c r="N14" s="66">
        <v>1.3210040282492669E-2</v>
      </c>
      <c r="O14" s="22">
        <v>7625.4690000000001</v>
      </c>
      <c r="P14" s="45">
        <v>14</v>
      </c>
      <c r="Q14" s="66">
        <v>1.3796244088220696E-2</v>
      </c>
      <c r="R14" s="22">
        <v>8200.1149999999998</v>
      </c>
      <c r="S14" s="45">
        <v>14</v>
      </c>
      <c r="T14" s="66">
        <v>1.4209649883625206E-2</v>
      </c>
      <c r="U14" s="22">
        <v>8063.009</v>
      </c>
      <c r="V14" s="45">
        <v>14</v>
      </c>
      <c r="W14" s="66">
        <v>1.4008935230496062E-2</v>
      </c>
      <c r="X14" s="22">
        <v>8339.0290000000005</v>
      </c>
      <c r="Y14" s="45">
        <v>14</v>
      </c>
      <c r="Z14" s="66">
        <v>1.4302225454558528E-2</v>
      </c>
      <c r="AA14" s="22">
        <v>8374.2450000000008</v>
      </c>
      <c r="AB14" s="97">
        <f t="shared" si="0"/>
        <v>14</v>
      </c>
      <c r="AC14" s="66">
        <v>1.3772278747397801E-2</v>
      </c>
      <c r="AD14" s="22">
        <v>8237.4030000000002</v>
      </c>
      <c r="AE14" s="45">
        <f t="shared" si="1"/>
        <v>15</v>
      </c>
      <c r="AF14" s="90">
        <f t="shared" si="2"/>
        <v>1.2792005003201139E-2</v>
      </c>
    </row>
    <row r="15" spans="1:32" s="20" customFormat="1" ht="12" x14ac:dyDescent="0.2">
      <c r="A15" s="21" t="s">
        <v>44</v>
      </c>
      <c r="B15" s="51">
        <v>227799.867</v>
      </c>
      <c r="C15" s="45">
        <v>235452.31099999999</v>
      </c>
      <c r="D15" s="45">
        <v>241209.011</v>
      </c>
      <c r="E15" s="45">
        <v>242137.728</v>
      </c>
      <c r="F15" s="45">
        <v>243676.24</v>
      </c>
      <c r="G15" s="45">
        <v>245606.04300000001</v>
      </c>
      <c r="H15" s="52">
        <v>231675.57</v>
      </c>
      <c r="I15" s="22">
        <v>227198.58300000001</v>
      </c>
      <c r="J15" s="45">
        <v>1</v>
      </c>
      <c r="K15" s="66">
        <v>0.45414294404621008</v>
      </c>
      <c r="L15" s="22">
        <v>238430.03099999999</v>
      </c>
      <c r="M15" s="45">
        <v>1</v>
      </c>
      <c r="N15" s="66">
        <v>0.44941963351285974</v>
      </c>
      <c r="O15" s="22">
        <v>247544.27299999999</v>
      </c>
      <c r="P15" s="45">
        <v>1</v>
      </c>
      <c r="Q15" s="66">
        <v>0.44786507071881604</v>
      </c>
      <c r="R15" s="22">
        <v>261424.23800000001</v>
      </c>
      <c r="S15" s="45">
        <v>1</v>
      </c>
      <c r="T15" s="66">
        <v>0.45301156057854169</v>
      </c>
      <c r="U15" s="22">
        <v>264346.09700000001</v>
      </c>
      <c r="V15" s="45">
        <v>1</v>
      </c>
      <c r="W15" s="66">
        <v>0.45928354430801571</v>
      </c>
      <c r="X15" s="22">
        <v>269194.93599999999</v>
      </c>
      <c r="Y15" s="45">
        <v>1</v>
      </c>
      <c r="Z15" s="66">
        <v>0.46169484071796052</v>
      </c>
      <c r="AA15" s="22">
        <v>282927.42200000002</v>
      </c>
      <c r="AB15" s="97">
        <f t="shared" si="0"/>
        <v>1</v>
      </c>
      <c r="AC15" s="66">
        <v>0.46530228349739572</v>
      </c>
      <c r="AD15" s="22">
        <v>297757.21500000003</v>
      </c>
      <c r="AE15" s="45">
        <f t="shared" si="1"/>
        <v>1</v>
      </c>
      <c r="AF15" s="90">
        <f t="shared" si="2"/>
        <v>0.46239230786926871</v>
      </c>
    </row>
    <row r="16" spans="1:32" s="20" customFormat="1" ht="12" x14ac:dyDescent="0.2">
      <c r="A16" s="21" t="s">
        <v>7</v>
      </c>
      <c r="B16" s="51">
        <v>2582.837</v>
      </c>
      <c r="C16" s="45">
        <v>2647.3580000000002</v>
      </c>
      <c r="D16" s="45">
        <v>2704.2330000000002</v>
      </c>
      <c r="E16" s="45">
        <v>2774.9110000000001</v>
      </c>
      <c r="F16" s="45">
        <v>2910.4180000000001</v>
      </c>
      <c r="G16" s="45">
        <v>2935.9349999999999</v>
      </c>
      <c r="H16" s="52">
        <v>2789.4670000000001</v>
      </c>
      <c r="I16" s="22">
        <v>2983.4989999999998</v>
      </c>
      <c r="J16" s="45">
        <v>22</v>
      </c>
      <c r="K16" s="66">
        <v>5.9636596387527803E-3</v>
      </c>
      <c r="L16" s="22">
        <v>3159.2730000000001</v>
      </c>
      <c r="M16" s="45">
        <v>23</v>
      </c>
      <c r="N16" s="66">
        <v>5.9549516806759678E-3</v>
      </c>
      <c r="O16" s="22">
        <v>3404.07</v>
      </c>
      <c r="P16" s="45">
        <v>23</v>
      </c>
      <c r="Q16" s="66">
        <v>6.1587530699278199E-3</v>
      </c>
      <c r="R16" s="22">
        <v>3647.402</v>
      </c>
      <c r="S16" s="45">
        <v>23</v>
      </c>
      <c r="T16" s="66">
        <v>6.3204364091033289E-3</v>
      </c>
      <c r="U16" s="22">
        <v>3535.4340000000002</v>
      </c>
      <c r="V16" s="45">
        <v>23</v>
      </c>
      <c r="W16" s="66">
        <v>6.1425785234387829E-3</v>
      </c>
      <c r="X16" s="22">
        <v>3561.5450000000001</v>
      </c>
      <c r="Y16" s="45">
        <v>22</v>
      </c>
      <c r="Z16" s="66">
        <v>6.1083873861759747E-3</v>
      </c>
      <c r="AA16" s="22">
        <v>3732.4830000000002</v>
      </c>
      <c r="AB16" s="97">
        <f t="shared" si="0"/>
        <v>21</v>
      </c>
      <c r="AC16" s="66">
        <v>6.1384395006264542E-3</v>
      </c>
      <c r="AD16" s="22">
        <v>3481.991</v>
      </c>
      <c r="AE16" s="45">
        <f t="shared" si="1"/>
        <v>23</v>
      </c>
      <c r="AF16" s="90">
        <f t="shared" si="2"/>
        <v>5.4072437991805593E-3</v>
      </c>
    </row>
    <row r="17" spans="1:32" s="20" customFormat="1" ht="12" x14ac:dyDescent="0.2">
      <c r="A17" s="21" t="s">
        <v>51</v>
      </c>
      <c r="B17" s="51">
        <v>11161.705</v>
      </c>
      <c r="C17" s="45">
        <v>10990.361000000001</v>
      </c>
      <c r="D17" s="45">
        <v>12070.06</v>
      </c>
      <c r="E17" s="45">
        <v>13331.922</v>
      </c>
      <c r="F17" s="45">
        <v>13891.66</v>
      </c>
      <c r="G17" s="45">
        <v>13430.379000000001</v>
      </c>
      <c r="H17" s="52">
        <v>12570.347</v>
      </c>
      <c r="I17" s="22">
        <v>13056.55</v>
      </c>
      <c r="J17" s="45">
        <v>6</v>
      </c>
      <c r="K17" s="66">
        <v>2.6098490482603685E-2</v>
      </c>
      <c r="L17" s="22">
        <v>13505.662</v>
      </c>
      <c r="M17" s="45">
        <v>6</v>
      </c>
      <c r="N17" s="66">
        <v>2.5456984763754683E-2</v>
      </c>
      <c r="O17" s="22">
        <v>14471.737999999999</v>
      </c>
      <c r="P17" s="45">
        <v>6</v>
      </c>
      <c r="Q17" s="66">
        <v>2.6182734442796736E-2</v>
      </c>
      <c r="R17" s="22">
        <v>15451.300999999999</v>
      </c>
      <c r="S17" s="45">
        <v>6</v>
      </c>
      <c r="T17" s="66">
        <v>2.6774938821773599E-2</v>
      </c>
      <c r="U17" s="22">
        <v>16245.178</v>
      </c>
      <c r="V17" s="45">
        <v>6</v>
      </c>
      <c r="W17" s="66">
        <v>2.8224902937585651E-2</v>
      </c>
      <c r="X17" s="22">
        <v>17116.118999999999</v>
      </c>
      <c r="Y17" s="45">
        <v>6</v>
      </c>
      <c r="Z17" s="66">
        <v>2.9355767061734983E-2</v>
      </c>
      <c r="AA17" s="22">
        <v>18036.577000000001</v>
      </c>
      <c r="AB17" s="97">
        <f t="shared" si="0"/>
        <v>6</v>
      </c>
      <c r="AC17" s="66">
        <v>2.9662944670582718E-2</v>
      </c>
      <c r="AD17" s="22">
        <v>20070.728999999999</v>
      </c>
      <c r="AE17" s="45">
        <f t="shared" si="1"/>
        <v>6</v>
      </c>
      <c r="AF17" s="90">
        <f t="shared" si="2"/>
        <v>3.1168180770795625E-2</v>
      </c>
    </row>
    <row r="18" spans="1:32" s="20" customFormat="1" ht="12" x14ac:dyDescent="0.2">
      <c r="A18" s="21" t="s">
        <v>8</v>
      </c>
      <c r="B18" s="51">
        <v>3596.578</v>
      </c>
      <c r="C18" s="45">
        <v>3513.819</v>
      </c>
      <c r="D18" s="45">
        <v>3433.1</v>
      </c>
      <c r="E18" s="45">
        <v>3262.319</v>
      </c>
      <c r="F18" s="45">
        <v>3163.788</v>
      </c>
      <c r="G18" s="45">
        <v>3170.3409999999999</v>
      </c>
      <c r="H18" s="52">
        <v>2826.8670000000002</v>
      </c>
      <c r="I18" s="22">
        <v>2611.098</v>
      </c>
      <c r="J18" s="45">
        <v>25</v>
      </c>
      <c r="K18" s="66">
        <v>5.2192743337363635E-3</v>
      </c>
      <c r="L18" s="22">
        <v>2716.6550000000002</v>
      </c>
      <c r="M18" s="45">
        <v>25</v>
      </c>
      <c r="N18" s="66">
        <v>5.1206556882126908E-3</v>
      </c>
      <c r="O18" s="22">
        <v>2746.4609999999998</v>
      </c>
      <c r="P18" s="45">
        <v>25</v>
      </c>
      <c r="Q18" s="66">
        <v>4.9689856892446479E-3</v>
      </c>
      <c r="R18" s="22">
        <v>2849.625</v>
      </c>
      <c r="S18" s="45">
        <v>25</v>
      </c>
      <c r="T18" s="66">
        <v>4.9380006926275392E-3</v>
      </c>
      <c r="U18" s="22">
        <v>2837.9650000000001</v>
      </c>
      <c r="V18" s="45">
        <v>28</v>
      </c>
      <c r="W18" s="66">
        <v>4.9307730986551989E-3</v>
      </c>
      <c r="X18" s="22">
        <v>2788.1669999999999</v>
      </c>
      <c r="Y18" s="45">
        <v>28</v>
      </c>
      <c r="Z18" s="66">
        <v>4.7819707832842508E-3</v>
      </c>
      <c r="AA18" s="22">
        <v>2846.4810000000002</v>
      </c>
      <c r="AB18" s="97">
        <f t="shared" si="0"/>
        <v>27</v>
      </c>
      <c r="AC18" s="66">
        <v>4.6813210959521295E-3</v>
      </c>
      <c r="AD18" s="22">
        <v>2996.2379999999998</v>
      </c>
      <c r="AE18" s="45">
        <f t="shared" si="1"/>
        <v>26</v>
      </c>
      <c r="AF18" s="90">
        <f t="shared" si="2"/>
        <v>4.6529095986661542E-3</v>
      </c>
    </row>
    <row r="19" spans="1:32" s="20" customFormat="1" ht="12" x14ac:dyDescent="0.2">
      <c r="A19" s="21" t="s">
        <v>52</v>
      </c>
      <c r="B19" s="51">
        <v>1983.6130000000001</v>
      </c>
      <c r="C19" s="45">
        <v>2055.683</v>
      </c>
      <c r="D19" s="45">
        <v>2105.4</v>
      </c>
      <c r="E19" s="45">
        <v>2223.1950000000002</v>
      </c>
      <c r="F19" s="45">
        <v>2437.723</v>
      </c>
      <c r="G19" s="45">
        <v>2430.5079999999998</v>
      </c>
      <c r="H19" s="52">
        <v>2258.8530000000001</v>
      </c>
      <c r="I19" s="22">
        <v>2251.7890000000002</v>
      </c>
      <c r="J19" s="45">
        <v>28</v>
      </c>
      <c r="K19" s="66">
        <v>4.5010583795360706E-3</v>
      </c>
      <c r="L19" s="22">
        <v>2564.2350000000001</v>
      </c>
      <c r="M19" s="45">
        <v>26</v>
      </c>
      <c r="N19" s="66">
        <v>4.8333573967486001E-3</v>
      </c>
      <c r="O19" s="22">
        <v>2714.2559999999999</v>
      </c>
      <c r="P19" s="45">
        <v>26</v>
      </c>
      <c r="Q19" s="66">
        <v>4.910719366102931E-3</v>
      </c>
      <c r="R19" s="22">
        <v>2802.8009999999999</v>
      </c>
      <c r="S19" s="45">
        <v>28</v>
      </c>
      <c r="T19" s="66">
        <v>4.8568612639547874E-3</v>
      </c>
      <c r="U19" s="22">
        <v>2884.8449999999998</v>
      </c>
      <c r="V19" s="45">
        <v>27</v>
      </c>
      <c r="W19" s="66">
        <v>5.0122239420817222E-3</v>
      </c>
      <c r="X19" s="22">
        <v>2927.143</v>
      </c>
      <c r="Y19" s="45">
        <v>25</v>
      </c>
      <c r="Z19" s="66">
        <v>5.0203278012023716E-3</v>
      </c>
      <c r="AA19" s="22">
        <v>3179.8270000000002</v>
      </c>
      <c r="AB19" s="97">
        <f t="shared" si="0"/>
        <v>24</v>
      </c>
      <c r="AC19" s="66">
        <v>5.2295417452560443E-3</v>
      </c>
      <c r="AD19" s="99">
        <v>3310.4070000000002</v>
      </c>
      <c r="AE19" s="45">
        <f t="shared" si="1"/>
        <v>24</v>
      </c>
      <c r="AF19" s="90">
        <f t="shared" si="2"/>
        <v>5.1407880501454254E-3</v>
      </c>
    </row>
    <row r="20" spans="1:32" s="20" customFormat="1" ht="12" x14ac:dyDescent="0.2">
      <c r="A20" s="29" t="s">
        <v>9</v>
      </c>
      <c r="B20" s="53">
        <v>21041.472000000002</v>
      </c>
      <c r="C20" s="46">
        <v>22299.637999999999</v>
      </c>
      <c r="D20" s="46">
        <v>22919.262999999999</v>
      </c>
      <c r="E20" s="46">
        <v>25496.089</v>
      </c>
      <c r="F20" s="46">
        <v>27300.633999999998</v>
      </c>
      <c r="G20" s="46">
        <v>29466.661</v>
      </c>
      <c r="H20" s="54">
        <v>25938.672999999999</v>
      </c>
      <c r="I20" s="30">
        <v>25869.55</v>
      </c>
      <c r="J20" s="46">
        <v>4</v>
      </c>
      <c r="K20" s="67">
        <v>5.1710153483442427E-2</v>
      </c>
      <c r="L20" s="30">
        <v>27207.163</v>
      </c>
      <c r="M20" s="46">
        <v>4</v>
      </c>
      <c r="N20" s="67">
        <v>5.1283108814361718E-2</v>
      </c>
      <c r="O20" s="30">
        <v>27197.522000000001</v>
      </c>
      <c r="P20" s="46">
        <v>4</v>
      </c>
      <c r="Q20" s="67">
        <v>4.9206632681445865E-2</v>
      </c>
      <c r="R20" s="30">
        <v>27736.471000000001</v>
      </c>
      <c r="S20" s="46">
        <v>4</v>
      </c>
      <c r="T20" s="67">
        <v>4.8063416417614135E-2</v>
      </c>
      <c r="U20" s="30">
        <v>26262.388999999999</v>
      </c>
      <c r="V20" s="46">
        <v>4</v>
      </c>
      <c r="W20" s="67">
        <v>4.5629132560696908E-2</v>
      </c>
      <c r="X20" s="30">
        <v>26463.733</v>
      </c>
      <c r="Y20" s="46">
        <v>4</v>
      </c>
      <c r="Z20" s="67">
        <v>4.538781142687482E-2</v>
      </c>
      <c r="AA20" s="30">
        <v>28265.94</v>
      </c>
      <c r="AB20" s="98">
        <f t="shared" si="0"/>
        <v>4</v>
      </c>
      <c r="AC20" s="67">
        <v>4.648614946627682E-2</v>
      </c>
      <c r="AD20" s="100">
        <v>29739.647000000001</v>
      </c>
      <c r="AE20" s="81">
        <f t="shared" si="1"/>
        <v>4</v>
      </c>
      <c r="AF20" s="93">
        <f t="shared" si="2"/>
        <v>4.6183210074514473E-2</v>
      </c>
    </row>
    <row r="21" spans="1:32" s="20" customFormat="1" ht="12" x14ac:dyDescent="0.2">
      <c r="A21" s="21" t="s">
        <v>10</v>
      </c>
      <c r="B21" s="51">
        <v>22878.471000000001</v>
      </c>
      <c r="C21" s="45">
        <v>24231.424999999999</v>
      </c>
      <c r="D21" s="45">
        <v>25180.219000000001</v>
      </c>
      <c r="E21" s="45">
        <v>27565.395</v>
      </c>
      <c r="F21" s="45">
        <v>29618.616999999998</v>
      </c>
      <c r="G21" s="45">
        <v>32020.323</v>
      </c>
      <c r="H21" s="52">
        <v>29257.984</v>
      </c>
      <c r="I21" s="22">
        <v>30538.341</v>
      </c>
      <c r="J21" s="45">
        <v>3</v>
      </c>
      <c r="K21" s="66">
        <v>6.1042511378810324E-2</v>
      </c>
      <c r="L21" s="22">
        <v>32840.11</v>
      </c>
      <c r="M21" s="45">
        <v>3</v>
      </c>
      <c r="N21" s="66">
        <v>6.1900718373525697E-2</v>
      </c>
      <c r="O21" s="22">
        <v>34059.432000000001</v>
      </c>
      <c r="P21" s="45">
        <v>3</v>
      </c>
      <c r="Q21" s="66">
        <v>6.1621421236930443E-2</v>
      </c>
      <c r="R21" s="22">
        <v>34612.120999999999</v>
      </c>
      <c r="S21" s="45">
        <v>3</v>
      </c>
      <c r="T21" s="66">
        <v>5.9977954106701127E-2</v>
      </c>
      <c r="U21" s="22">
        <v>34223.156000000003</v>
      </c>
      <c r="V21" s="45">
        <v>3</v>
      </c>
      <c r="W21" s="66">
        <v>5.9460429200458874E-2</v>
      </c>
      <c r="X21" s="22">
        <v>34265.271000000001</v>
      </c>
      <c r="Y21" s="45">
        <v>3</v>
      </c>
      <c r="Z21" s="66">
        <v>5.8768188850709849E-2</v>
      </c>
      <c r="AA21" s="22">
        <v>35539.332000000002</v>
      </c>
      <c r="AB21" s="97">
        <f t="shared" si="0"/>
        <v>3</v>
      </c>
      <c r="AC21" s="66">
        <v>5.8447965971895326E-2</v>
      </c>
      <c r="AD21" s="22">
        <v>38185.747000000003</v>
      </c>
      <c r="AE21" s="45">
        <f t="shared" si="1"/>
        <v>3</v>
      </c>
      <c r="AF21" s="90">
        <f t="shared" si="2"/>
        <v>5.929930424370071E-2</v>
      </c>
    </row>
    <row r="22" spans="1:32" s="20" customFormat="1" ht="12" x14ac:dyDescent="0.2">
      <c r="A22" s="21" t="s">
        <v>11</v>
      </c>
      <c r="B22" s="51">
        <v>3963.4430000000002</v>
      </c>
      <c r="C22" s="45">
        <v>4066.1149999999998</v>
      </c>
      <c r="D22" s="45">
        <v>4635.0159999999996</v>
      </c>
      <c r="E22" s="45">
        <v>4858.4470000000001</v>
      </c>
      <c r="F22" s="45">
        <v>4744.5950000000003</v>
      </c>
      <c r="G22" s="45">
        <v>4858.9250000000002</v>
      </c>
      <c r="H22" s="52">
        <v>4992.9530000000004</v>
      </c>
      <c r="I22" s="22">
        <v>4965.7870000000003</v>
      </c>
      <c r="J22" s="45">
        <v>17</v>
      </c>
      <c r="K22" s="66">
        <v>9.9260175741782575E-3</v>
      </c>
      <c r="L22" s="22">
        <v>5149.1940000000004</v>
      </c>
      <c r="M22" s="45">
        <v>17</v>
      </c>
      <c r="N22" s="66">
        <v>9.7057777103867274E-3</v>
      </c>
      <c r="O22" s="22">
        <v>5694.3329999999996</v>
      </c>
      <c r="P22" s="45">
        <v>17</v>
      </c>
      <c r="Q22" s="66">
        <v>1.0302370646003546E-2</v>
      </c>
      <c r="R22" s="22">
        <v>5790.3310000000001</v>
      </c>
      <c r="S22" s="45">
        <v>17</v>
      </c>
      <c r="T22" s="66">
        <v>1.0033831991417367E-2</v>
      </c>
      <c r="U22" s="22">
        <v>5719.7290000000003</v>
      </c>
      <c r="V22" s="45">
        <v>17</v>
      </c>
      <c r="W22" s="66">
        <v>9.9376440106900554E-3</v>
      </c>
      <c r="X22" s="22">
        <v>5690.8649999999998</v>
      </c>
      <c r="Y22" s="45">
        <v>17</v>
      </c>
      <c r="Z22" s="66">
        <v>9.7603730915741156E-3</v>
      </c>
      <c r="AA22" s="22">
        <v>5757.77</v>
      </c>
      <c r="AB22" s="97">
        <f t="shared" si="0"/>
        <v>17</v>
      </c>
      <c r="AC22" s="66">
        <v>9.4692253932628714E-3</v>
      </c>
      <c r="AD22" s="22">
        <v>6576.1760000000004</v>
      </c>
      <c r="AE22" s="45">
        <f t="shared" si="1"/>
        <v>17</v>
      </c>
      <c r="AF22" s="90">
        <f t="shared" si="2"/>
        <v>1.0212256981227125E-2</v>
      </c>
    </row>
    <row r="23" spans="1:32" s="20" customFormat="1" ht="12" x14ac:dyDescent="0.2">
      <c r="A23" s="21" t="s">
        <v>12</v>
      </c>
      <c r="B23" s="51">
        <v>3330.761</v>
      </c>
      <c r="C23" s="45">
        <v>3646.9</v>
      </c>
      <c r="D23" s="45">
        <v>3688.3209999999999</v>
      </c>
      <c r="E23" s="45">
        <v>3666.2310000000002</v>
      </c>
      <c r="F23" s="45">
        <v>3683.93</v>
      </c>
      <c r="G23" s="45">
        <v>3524.97</v>
      </c>
      <c r="H23" s="52">
        <v>3140.5430000000001</v>
      </c>
      <c r="I23" s="22">
        <v>3329.6529999999998</v>
      </c>
      <c r="J23" s="45">
        <v>20</v>
      </c>
      <c r="K23" s="66">
        <v>6.6555803126302744E-3</v>
      </c>
      <c r="L23" s="22">
        <v>3558.3</v>
      </c>
      <c r="M23" s="45">
        <v>20</v>
      </c>
      <c r="N23" s="66">
        <v>6.7070824728819875E-3</v>
      </c>
      <c r="O23" s="22">
        <v>3533.7280000000001</v>
      </c>
      <c r="P23" s="45">
        <v>22</v>
      </c>
      <c r="Q23" s="66">
        <v>6.3933344990819499E-3</v>
      </c>
      <c r="R23" s="22">
        <v>3715.3310000000001</v>
      </c>
      <c r="S23" s="45">
        <v>22</v>
      </c>
      <c r="T23" s="66">
        <v>6.438147844485001E-3</v>
      </c>
      <c r="U23" s="22">
        <v>3818.7979999999998</v>
      </c>
      <c r="V23" s="45">
        <v>20</v>
      </c>
      <c r="W23" s="66">
        <v>6.6349043936758468E-3</v>
      </c>
      <c r="X23" s="22">
        <v>3604.2550000000001</v>
      </c>
      <c r="Y23" s="45">
        <v>21</v>
      </c>
      <c r="Z23" s="66">
        <v>6.1816390860038794E-3</v>
      </c>
      <c r="AA23" s="22">
        <v>3767.69</v>
      </c>
      <c r="AB23" s="97">
        <f t="shared" si="0"/>
        <v>20</v>
      </c>
      <c r="AC23" s="66">
        <v>6.1963409135728908E-3</v>
      </c>
      <c r="AD23" s="22">
        <v>4022.1590000000001</v>
      </c>
      <c r="AE23" s="45">
        <f t="shared" si="1"/>
        <v>20</v>
      </c>
      <c r="AF23" s="90">
        <f t="shared" si="2"/>
        <v>6.2460799904618591E-3</v>
      </c>
    </row>
    <row r="24" spans="1:32" s="20" customFormat="1" ht="12" x14ac:dyDescent="0.2">
      <c r="A24" s="21" t="s">
        <v>13</v>
      </c>
      <c r="B24" s="51">
        <v>1748.405</v>
      </c>
      <c r="C24" s="45">
        <v>1793.2260000000001</v>
      </c>
      <c r="D24" s="45">
        <v>1801.808</v>
      </c>
      <c r="E24" s="45">
        <v>1799.184</v>
      </c>
      <c r="F24" s="45">
        <v>1771.568</v>
      </c>
      <c r="G24" s="45">
        <v>1815.001</v>
      </c>
      <c r="H24" s="52">
        <v>1748.569</v>
      </c>
      <c r="I24" s="22">
        <v>1786.77</v>
      </c>
      <c r="J24" s="45">
        <v>29</v>
      </c>
      <c r="K24" s="66">
        <v>3.5715407086559458E-3</v>
      </c>
      <c r="L24" s="22">
        <v>1859.2049999999999</v>
      </c>
      <c r="M24" s="45">
        <v>29</v>
      </c>
      <c r="N24" s="66">
        <v>3.5044378689246423E-3</v>
      </c>
      <c r="O24" s="22">
        <v>1928.31</v>
      </c>
      <c r="P24" s="45">
        <v>29</v>
      </c>
      <c r="Q24" s="66">
        <v>3.4887605520076007E-3</v>
      </c>
      <c r="R24" s="22">
        <v>1959.6880000000001</v>
      </c>
      <c r="S24" s="45">
        <v>30</v>
      </c>
      <c r="T24" s="66">
        <v>3.3958646142330583E-3</v>
      </c>
      <c r="U24" s="22">
        <v>1915.75</v>
      </c>
      <c r="V24" s="45">
        <v>30</v>
      </c>
      <c r="W24" s="66">
        <v>3.3284866317057106E-3</v>
      </c>
      <c r="X24" s="22">
        <v>2033.066</v>
      </c>
      <c r="Y24" s="45">
        <v>29</v>
      </c>
      <c r="Z24" s="66">
        <v>3.4869009684457852E-3</v>
      </c>
      <c r="AA24" s="22">
        <v>2083.6979999999999</v>
      </c>
      <c r="AB24" s="97">
        <f t="shared" si="0"/>
        <v>29</v>
      </c>
      <c r="AC24" s="66">
        <v>3.4268485912933404E-3</v>
      </c>
      <c r="AD24" s="22">
        <v>2204.5419999999999</v>
      </c>
      <c r="AE24" s="45">
        <f t="shared" si="1"/>
        <v>28</v>
      </c>
      <c r="AF24" s="90">
        <f t="shared" si="2"/>
        <v>3.4234712437605694E-3</v>
      </c>
    </row>
    <row r="25" spans="1:32" s="20" customFormat="1" ht="12" x14ac:dyDescent="0.2">
      <c r="A25" s="21" t="s">
        <v>14</v>
      </c>
      <c r="B25" s="51">
        <v>37445.332999999999</v>
      </c>
      <c r="C25" s="45">
        <v>38338.699000000001</v>
      </c>
      <c r="D25" s="45">
        <v>39523.845999999998</v>
      </c>
      <c r="E25" s="45">
        <v>48159.4</v>
      </c>
      <c r="F25" s="45">
        <v>54336.21</v>
      </c>
      <c r="G25" s="45">
        <v>54338.875999999997</v>
      </c>
      <c r="H25" s="52">
        <v>51553.055999999997</v>
      </c>
      <c r="I25" s="22">
        <v>54134.506999999998</v>
      </c>
      <c r="J25" s="45">
        <v>2</v>
      </c>
      <c r="K25" s="66">
        <v>0.10820844064626127</v>
      </c>
      <c r="L25" s="22">
        <v>58398.065999999999</v>
      </c>
      <c r="M25" s="45">
        <v>2</v>
      </c>
      <c r="N25" s="66">
        <v>0.1100752170752341</v>
      </c>
      <c r="O25" s="22">
        <v>59545.021000000001</v>
      </c>
      <c r="P25" s="45">
        <v>2</v>
      </c>
      <c r="Q25" s="66">
        <v>0.10773076960305354</v>
      </c>
      <c r="R25" s="22">
        <v>61691.203000000001</v>
      </c>
      <c r="S25" s="45">
        <v>2</v>
      </c>
      <c r="T25" s="66">
        <v>0.10690220753363203</v>
      </c>
      <c r="U25" s="22">
        <v>61340.966</v>
      </c>
      <c r="V25" s="45">
        <v>2</v>
      </c>
      <c r="W25" s="66">
        <v>0.10657579815054914</v>
      </c>
      <c r="X25" s="22">
        <v>61218.919000000002</v>
      </c>
      <c r="Y25" s="45">
        <v>2</v>
      </c>
      <c r="Z25" s="66">
        <v>0.10499625095707865</v>
      </c>
      <c r="AA25" s="22">
        <v>64439.923999999999</v>
      </c>
      <c r="AB25" s="97">
        <f t="shared" si="0"/>
        <v>2</v>
      </c>
      <c r="AC25" s="66">
        <v>0.10597786377030161</v>
      </c>
      <c r="AD25" s="22">
        <v>68251.168000000005</v>
      </c>
      <c r="AE25" s="45">
        <f t="shared" si="1"/>
        <v>2</v>
      </c>
      <c r="AF25" s="90">
        <f t="shared" si="2"/>
        <v>0.10598841437408386</v>
      </c>
    </row>
    <row r="26" spans="1:32" s="20" customFormat="1" ht="12" x14ac:dyDescent="0.2">
      <c r="A26" s="21" t="s">
        <v>15</v>
      </c>
      <c r="B26" s="51">
        <v>2175.2440000000001</v>
      </c>
      <c r="C26" s="45">
        <v>2489.8409999999999</v>
      </c>
      <c r="D26" s="45">
        <v>2723.884</v>
      </c>
      <c r="E26" s="45">
        <v>2611.7440000000001</v>
      </c>
      <c r="F26" s="45">
        <v>2623.7489999999998</v>
      </c>
      <c r="G26" s="45">
        <v>2693.636</v>
      </c>
      <c r="H26" s="52">
        <v>2543.6039999999998</v>
      </c>
      <c r="I26" s="22">
        <v>2339.6640000000002</v>
      </c>
      <c r="J26" s="45">
        <v>27</v>
      </c>
      <c r="K26" s="66">
        <v>4.6767100525399495E-3</v>
      </c>
      <c r="L26" s="22">
        <v>2531.58</v>
      </c>
      <c r="M26" s="45">
        <v>27</v>
      </c>
      <c r="N26" s="66">
        <v>4.7718055944407671E-3</v>
      </c>
      <c r="O26" s="22">
        <v>2691.58</v>
      </c>
      <c r="P26" s="45">
        <v>27</v>
      </c>
      <c r="Q26" s="66">
        <v>4.8696932166366501E-3</v>
      </c>
      <c r="R26" s="22">
        <v>2847.143</v>
      </c>
      <c r="S26" s="45">
        <v>26</v>
      </c>
      <c r="T26" s="66">
        <v>4.9336997345298594E-3</v>
      </c>
      <c r="U26" s="22">
        <v>2895.145</v>
      </c>
      <c r="V26" s="45">
        <v>26</v>
      </c>
      <c r="W26" s="66">
        <v>5.0301194985512875E-3</v>
      </c>
      <c r="X26" s="22">
        <v>2893.605</v>
      </c>
      <c r="Y26" s="45">
        <v>26</v>
      </c>
      <c r="Z26" s="66">
        <v>4.962806951077617E-3</v>
      </c>
      <c r="AA26" s="22">
        <v>2972.3739999999998</v>
      </c>
      <c r="AB26" s="97">
        <f t="shared" si="0"/>
        <v>25</v>
      </c>
      <c r="AC26" s="66">
        <v>4.8883646549053418E-3</v>
      </c>
      <c r="AD26" s="22">
        <v>3145.3359999999998</v>
      </c>
      <c r="AE26" s="45">
        <f t="shared" si="1"/>
        <v>25</v>
      </c>
      <c r="AF26" s="90">
        <f t="shared" si="2"/>
        <v>4.8844464509929467E-3</v>
      </c>
    </row>
    <row r="27" spans="1:32" s="20" customFormat="1" ht="12" x14ac:dyDescent="0.2">
      <c r="A27" s="21" t="s">
        <v>16</v>
      </c>
      <c r="B27" s="51">
        <v>7959.3019999999997</v>
      </c>
      <c r="C27" s="45">
        <v>8488.5190000000002</v>
      </c>
      <c r="D27" s="45">
        <v>9205.5889999999999</v>
      </c>
      <c r="E27" s="45">
        <v>9281.768</v>
      </c>
      <c r="F27" s="45">
        <v>10044.495000000001</v>
      </c>
      <c r="G27" s="45">
        <v>10854.69</v>
      </c>
      <c r="H27" s="52">
        <v>10511.23</v>
      </c>
      <c r="I27" s="22">
        <v>10379.072</v>
      </c>
      <c r="J27" s="45">
        <v>9</v>
      </c>
      <c r="K27" s="66">
        <v>2.0746530424213015E-2</v>
      </c>
      <c r="L27" s="22">
        <v>11466.825000000001</v>
      </c>
      <c r="M27" s="45">
        <v>8</v>
      </c>
      <c r="N27" s="66">
        <v>2.1613956377232103E-2</v>
      </c>
      <c r="O27" s="22">
        <v>11262.262000000001</v>
      </c>
      <c r="P27" s="45">
        <v>9</v>
      </c>
      <c r="Q27" s="66">
        <v>2.0376047104445981E-2</v>
      </c>
      <c r="R27" s="22">
        <v>11155.59</v>
      </c>
      <c r="S27" s="45">
        <v>10</v>
      </c>
      <c r="T27" s="66">
        <v>1.9331073789242044E-2</v>
      </c>
      <c r="U27" s="22">
        <v>10416.779</v>
      </c>
      <c r="V27" s="45">
        <v>11</v>
      </c>
      <c r="W27" s="66">
        <v>1.8098452118978352E-2</v>
      </c>
      <c r="X27" s="22">
        <v>10251.004999999999</v>
      </c>
      <c r="Y27" s="45">
        <v>11</v>
      </c>
      <c r="Z27" s="66">
        <v>1.7581445591064226E-2</v>
      </c>
      <c r="AA27" s="22">
        <v>10673.088</v>
      </c>
      <c r="AB27" s="97">
        <f t="shared" si="0"/>
        <v>11</v>
      </c>
      <c r="AC27" s="66">
        <v>1.7552954688035336E-2</v>
      </c>
      <c r="AD27" s="22">
        <v>11571.563</v>
      </c>
      <c r="AE27" s="45">
        <f t="shared" si="1"/>
        <v>10</v>
      </c>
      <c r="AF27" s="90">
        <f t="shared" si="2"/>
        <v>1.7969679496178247E-2</v>
      </c>
    </row>
    <row r="28" spans="1:32" s="20" customFormat="1" ht="12" x14ac:dyDescent="0.2">
      <c r="A28" s="21" t="s">
        <v>17</v>
      </c>
      <c r="B28" s="51">
        <v>3798.6660000000002</v>
      </c>
      <c r="C28" s="45">
        <v>4057.1770000000001</v>
      </c>
      <c r="D28" s="45">
        <v>4412.317</v>
      </c>
      <c r="E28" s="45">
        <v>4864.2030000000004</v>
      </c>
      <c r="F28" s="45">
        <v>5380.4189999999999</v>
      </c>
      <c r="G28" s="45">
        <v>5745.0680000000002</v>
      </c>
      <c r="H28" s="52">
        <v>5326.6480000000001</v>
      </c>
      <c r="I28" s="22">
        <v>5654.2340000000004</v>
      </c>
      <c r="J28" s="45">
        <v>15</v>
      </c>
      <c r="K28" s="66">
        <v>1.1302141242166896E-2</v>
      </c>
      <c r="L28" s="22">
        <v>6387.7060000000001</v>
      </c>
      <c r="M28" s="45">
        <v>15</v>
      </c>
      <c r="N28" s="66">
        <v>1.2040263877279349E-2</v>
      </c>
      <c r="O28" s="22">
        <v>6987.7049999999999</v>
      </c>
      <c r="P28" s="45">
        <v>16</v>
      </c>
      <c r="Q28" s="66">
        <v>1.2642380920633235E-2</v>
      </c>
      <c r="R28" s="22">
        <v>7378.3249999999998</v>
      </c>
      <c r="S28" s="45">
        <v>15</v>
      </c>
      <c r="T28" s="66">
        <v>1.2785603004055303E-2</v>
      </c>
      <c r="U28" s="22">
        <v>7313.7030000000004</v>
      </c>
      <c r="V28" s="45">
        <v>15</v>
      </c>
      <c r="W28" s="66">
        <v>1.2707066508555893E-2</v>
      </c>
      <c r="X28" s="22">
        <v>7268.6869999999999</v>
      </c>
      <c r="Y28" s="45">
        <v>15</v>
      </c>
      <c r="Z28" s="66">
        <v>1.2466487433083475E-2</v>
      </c>
      <c r="AA28" s="22">
        <v>7781.6130000000003</v>
      </c>
      <c r="AB28" s="97">
        <f t="shared" si="0"/>
        <v>15</v>
      </c>
      <c r="AC28" s="66">
        <v>1.2797636484288964E-2</v>
      </c>
      <c r="AD28" s="22">
        <v>8541.0619999999999</v>
      </c>
      <c r="AE28" s="45">
        <f t="shared" si="1"/>
        <v>14</v>
      </c>
      <c r="AF28" s="90">
        <f t="shared" si="2"/>
        <v>1.326356229465174E-2</v>
      </c>
    </row>
    <row r="29" spans="1:32" s="20" customFormat="1" ht="12" x14ac:dyDescent="0.2">
      <c r="A29" s="21" t="s">
        <v>18</v>
      </c>
      <c r="B29" s="51">
        <v>10933.37</v>
      </c>
      <c r="C29" s="45">
        <v>11921.496999999999</v>
      </c>
      <c r="D29" s="45">
        <v>12469.724</v>
      </c>
      <c r="E29" s="45">
        <v>12291.082</v>
      </c>
      <c r="F29" s="45">
        <v>12729.353999999999</v>
      </c>
      <c r="G29" s="45">
        <v>13206.722</v>
      </c>
      <c r="H29" s="52">
        <v>12419.554</v>
      </c>
      <c r="I29" s="22">
        <v>12489.553</v>
      </c>
      <c r="J29" s="45">
        <v>7</v>
      </c>
      <c r="K29" s="66">
        <v>2.4965130919153554E-2</v>
      </c>
      <c r="L29" s="22">
        <v>12996.906000000001</v>
      </c>
      <c r="M29" s="45">
        <v>7</v>
      </c>
      <c r="N29" s="66">
        <v>2.4498024459515707E-2</v>
      </c>
      <c r="O29" s="22">
        <v>13522.467000000001</v>
      </c>
      <c r="P29" s="45">
        <v>7</v>
      </c>
      <c r="Q29" s="66">
        <v>2.4465282778922771E-2</v>
      </c>
      <c r="R29" s="22">
        <v>14437.192999999999</v>
      </c>
      <c r="S29" s="45">
        <v>7</v>
      </c>
      <c r="T29" s="66">
        <v>2.5017631805447194E-2</v>
      </c>
      <c r="U29" s="22">
        <v>14881.681</v>
      </c>
      <c r="V29" s="45">
        <v>7</v>
      </c>
      <c r="W29" s="66">
        <v>2.5855918708499997E-2</v>
      </c>
      <c r="X29" s="22">
        <v>15675.608</v>
      </c>
      <c r="Y29" s="45">
        <v>7</v>
      </c>
      <c r="Z29" s="66">
        <v>2.6885154105265888E-2</v>
      </c>
      <c r="AA29" s="22">
        <v>16939.506000000001</v>
      </c>
      <c r="AB29" s="97">
        <f t="shared" si="0"/>
        <v>7</v>
      </c>
      <c r="AC29" s="66">
        <v>2.7858702303935164E-2</v>
      </c>
      <c r="AD29" s="22">
        <v>18899.624</v>
      </c>
      <c r="AE29" s="45">
        <f t="shared" si="1"/>
        <v>7</v>
      </c>
      <c r="AF29" s="90">
        <f t="shared" si="2"/>
        <v>2.9349551644689512E-2</v>
      </c>
    </row>
    <row r="30" spans="1:32" s="20" customFormat="1" ht="12" x14ac:dyDescent="0.2">
      <c r="A30" s="21" t="s">
        <v>19</v>
      </c>
      <c r="B30" s="51">
        <v>4767.5230000000001</v>
      </c>
      <c r="C30" s="45">
        <v>4712.1989999999996</v>
      </c>
      <c r="D30" s="45">
        <v>4839.0630000000001</v>
      </c>
      <c r="E30" s="45">
        <v>5443.0870000000004</v>
      </c>
      <c r="F30" s="45">
        <v>5862.8950000000004</v>
      </c>
      <c r="G30" s="45">
        <v>5566.3670000000002</v>
      </c>
      <c r="H30" s="52">
        <v>4978.4059999999999</v>
      </c>
      <c r="I30" s="22">
        <v>5510.6319999999996</v>
      </c>
      <c r="J30" s="45">
        <v>16</v>
      </c>
      <c r="K30" s="66">
        <v>1.1015097924423473E-2</v>
      </c>
      <c r="L30" s="22">
        <v>6302.9679999999998</v>
      </c>
      <c r="M30" s="45">
        <v>16</v>
      </c>
      <c r="N30" s="66">
        <v>1.1880540201763773E-2</v>
      </c>
      <c r="O30" s="22">
        <v>7016.7479999999996</v>
      </c>
      <c r="P30" s="45">
        <v>15</v>
      </c>
      <c r="Q30" s="66">
        <v>1.2694926451544734E-2</v>
      </c>
      <c r="R30" s="22">
        <v>7013.0230000000001</v>
      </c>
      <c r="S30" s="45">
        <v>16</v>
      </c>
      <c r="T30" s="66">
        <v>1.2152585842492562E-2</v>
      </c>
      <c r="U30" s="22">
        <v>7036.85</v>
      </c>
      <c r="V30" s="45">
        <v>16</v>
      </c>
      <c r="W30" s="66">
        <v>1.2226053062413327E-2</v>
      </c>
      <c r="X30" s="22">
        <v>7217.2309999999998</v>
      </c>
      <c r="Y30" s="45">
        <v>16</v>
      </c>
      <c r="Z30" s="66">
        <v>1.2378235513946394E-2</v>
      </c>
      <c r="AA30" s="22">
        <v>7518.8320000000003</v>
      </c>
      <c r="AB30" s="97">
        <f t="shared" si="0"/>
        <v>16</v>
      </c>
      <c r="AC30" s="66">
        <v>1.2365466995395345E-2</v>
      </c>
      <c r="AD30" s="22">
        <v>8070.7529999999997</v>
      </c>
      <c r="AE30" s="45">
        <f t="shared" si="1"/>
        <v>16</v>
      </c>
      <c r="AF30" s="90">
        <f t="shared" si="2"/>
        <v>1.2533211347751301E-2</v>
      </c>
    </row>
    <row r="31" spans="1:32" s="20" customFormat="1" ht="12" x14ac:dyDescent="0.2">
      <c r="A31" s="21" t="s">
        <v>20</v>
      </c>
      <c r="B31" s="51">
        <v>3851.152</v>
      </c>
      <c r="C31" s="45">
        <v>3879.5450000000001</v>
      </c>
      <c r="D31" s="45">
        <v>4214.8209999999999</v>
      </c>
      <c r="E31" s="45">
        <v>4217.1469999999999</v>
      </c>
      <c r="F31" s="45">
        <v>4329.7049999999999</v>
      </c>
      <c r="G31" s="45">
        <v>4446.62</v>
      </c>
      <c r="H31" s="52">
        <v>4222.0950000000003</v>
      </c>
      <c r="I31" s="22">
        <v>4179.3940000000002</v>
      </c>
      <c r="J31" s="45">
        <v>18</v>
      </c>
      <c r="K31" s="66">
        <v>8.3541115020469396E-3</v>
      </c>
      <c r="L31" s="22">
        <v>4313.6620000000003</v>
      </c>
      <c r="M31" s="45">
        <v>18</v>
      </c>
      <c r="N31" s="66">
        <v>8.1308733929508648E-3</v>
      </c>
      <c r="O31" s="22">
        <v>4441.7209999999995</v>
      </c>
      <c r="P31" s="45">
        <v>18</v>
      </c>
      <c r="Q31" s="66">
        <v>8.0361046760239543E-3</v>
      </c>
      <c r="R31" s="22">
        <v>4592.8310000000001</v>
      </c>
      <c r="S31" s="45">
        <v>18</v>
      </c>
      <c r="T31" s="66">
        <v>7.9587323451756758E-3</v>
      </c>
      <c r="U31" s="22">
        <v>4651.3710000000001</v>
      </c>
      <c r="V31" s="45">
        <v>18</v>
      </c>
      <c r="W31" s="66">
        <v>8.0814439214947787E-3</v>
      </c>
      <c r="X31" s="22">
        <v>4736.0730000000003</v>
      </c>
      <c r="Y31" s="45">
        <v>18</v>
      </c>
      <c r="Z31" s="66">
        <v>8.1228142767278272E-3</v>
      </c>
      <c r="AA31" s="22">
        <v>5035.1180000000004</v>
      </c>
      <c r="AB31" s="97">
        <f t="shared" si="0"/>
        <v>18</v>
      </c>
      <c r="AC31" s="66">
        <v>8.280752309257745E-3</v>
      </c>
      <c r="AD31" s="22">
        <v>5447.5389999999998</v>
      </c>
      <c r="AE31" s="45">
        <f t="shared" si="1"/>
        <v>18</v>
      </c>
      <c r="AF31" s="90">
        <f t="shared" si="2"/>
        <v>8.4595771438077429E-3</v>
      </c>
    </row>
    <row r="32" spans="1:32" s="20" customFormat="1" ht="12" x14ac:dyDescent="0.2">
      <c r="A32" s="21" t="s">
        <v>21</v>
      </c>
      <c r="B32" s="51">
        <v>8216.777</v>
      </c>
      <c r="C32" s="45">
        <v>8514.0249999999996</v>
      </c>
      <c r="D32" s="45">
        <v>8691.2049999999999</v>
      </c>
      <c r="E32" s="45">
        <v>8210.4349999999995</v>
      </c>
      <c r="F32" s="45">
        <v>8573.8549999999996</v>
      </c>
      <c r="G32" s="45">
        <v>9031.4220000000005</v>
      </c>
      <c r="H32" s="52">
        <v>8447.2800000000007</v>
      </c>
      <c r="I32" s="22">
        <v>9004.9030000000002</v>
      </c>
      <c r="J32" s="45">
        <v>12</v>
      </c>
      <c r="K32" s="66">
        <v>1.7999730039119782E-2</v>
      </c>
      <c r="L32" s="22">
        <v>9801.8860000000004</v>
      </c>
      <c r="M32" s="45">
        <v>11</v>
      </c>
      <c r="N32" s="66">
        <v>1.847569282853816E-2</v>
      </c>
      <c r="O32" s="22">
        <v>10729.459000000001</v>
      </c>
      <c r="P32" s="45">
        <v>11</v>
      </c>
      <c r="Q32" s="66">
        <v>1.941208275826134E-2</v>
      </c>
      <c r="R32" s="22">
        <v>10969.874</v>
      </c>
      <c r="S32" s="45">
        <v>11</v>
      </c>
      <c r="T32" s="66">
        <v>1.900925399308219E-2</v>
      </c>
      <c r="U32" s="22">
        <v>10862.982</v>
      </c>
      <c r="V32" s="45">
        <v>10</v>
      </c>
      <c r="W32" s="66">
        <v>1.8873699787268571E-2</v>
      </c>
      <c r="X32" s="22">
        <v>10449.388000000001</v>
      </c>
      <c r="Y32" s="45">
        <v>10</v>
      </c>
      <c r="Z32" s="66">
        <v>1.7921691247045481E-2</v>
      </c>
      <c r="AA32" s="22">
        <v>10745.625</v>
      </c>
      <c r="AB32" s="97">
        <f t="shared" si="0"/>
        <v>10</v>
      </c>
      <c r="AC32" s="66">
        <v>1.7672248998567213E-2</v>
      </c>
      <c r="AD32" s="22">
        <v>11183.41</v>
      </c>
      <c r="AE32" s="45">
        <f t="shared" si="1"/>
        <v>11</v>
      </c>
      <c r="AF32" s="90">
        <f t="shared" si="2"/>
        <v>1.7366910016767378E-2</v>
      </c>
    </row>
    <row r="33" spans="1:32" s="20" customFormat="1" ht="12" x14ac:dyDescent="0.2">
      <c r="A33" s="21" t="s">
        <v>22</v>
      </c>
      <c r="B33" s="51">
        <v>3602.5459999999998</v>
      </c>
      <c r="C33" s="45">
        <v>3351.24</v>
      </c>
      <c r="D33" s="45">
        <v>3247.4110000000001</v>
      </c>
      <c r="E33" s="45">
        <v>3185.8620000000001</v>
      </c>
      <c r="F33" s="45">
        <v>3024.732</v>
      </c>
      <c r="G33" s="45">
        <v>3420.29</v>
      </c>
      <c r="H33" s="52">
        <v>3479.136</v>
      </c>
      <c r="I33" s="22">
        <v>3268.2840000000001</v>
      </c>
      <c r="J33" s="45">
        <v>21</v>
      </c>
      <c r="K33" s="66">
        <v>6.5329109809594346E-3</v>
      </c>
      <c r="L33" s="22">
        <v>3471.8</v>
      </c>
      <c r="M33" s="45">
        <v>21</v>
      </c>
      <c r="N33" s="66">
        <v>6.5440375823712683E-3</v>
      </c>
      <c r="O33" s="22">
        <v>3924.4589999999998</v>
      </c>
      <c r="P33" s="45">
        <v>20</v>
      </c>
      <c r="Q33" s="66">
        <v>7.1002576075274186E-3</v>
      </c>
      <c r="R33" s="22">
        <v>3924.3690000000001</v>
      </c>
      <c r="S33" s="45">
        <v>19</v>
      </c>
      <c r="T33" s="66">
        <v>6.8003813975965419E-3</v>
      </c>
      <c r="U33" s="22">
        <v>3828.5259999999998</v>
      </c>
      <c r="V33" s="45">
        <v>19</v>
      </c>
      <c r="W33" s="66">
        <v>6.6518061386599174E-3</v>
      </c>
      <c r="X33" s="22">
        <v>3914.5540000000001</v>
      </c>
      <c r="Y33" s="45">
        <v>20</v>
      </c>
      <c r="Z33" s="66">
        <v>6.7138312940324225E-3</v>
      </c>
      <c r="AA33" s="22">
        <v>2853.5419999999999</v>
      </c>
      <c r="AB33" s="97">
        <f t="shared" si="0"/>
        <v>26</v>
      </c>
      <c r="AC33" s="66">
        <v>4.6929336126906975E-3</v>
      </c>
      <c r="AD33" s="22">
        <v>2641.3470000000002</v>
      </c>
      <c r="AE33" s="45">
        <f t="shared" si="1"/>
        <v>27</v>
      </c>
      <c r="AF33" s="90">
        <f t="shared" si="2"/>
        <v>4.1017932519739923E-3</v>
      </c>
    </row>
    <row r="34" spans="1:32" s="20" customFormat="1" ht="12" x14ac:dyDescent="0.2">
      <c r="A34" s="21" t="s">
        <v>23</v>
      </c>
      <c r="B34" s="51">
        <v>11348.353999999999</v>
      </c>
      <c r="C34" s="45">
        <v>11859.406000000001</v>
      </c>
      <c r="D34" s="45">
        <v>11875.054</v>
      </c>
      <c r="E34" s="45">
        <v>11052.282999999999</v>
      </c>
      <c r="F34" s="45">
        <v>10501.334000000001</v>
      </c>
      <c r="G34" s="45">
        <v>11173.833000000001</v>
      </c>
      <c r="H34" s="52">
        <v>9818.2829999999994</v>
      </c>
      <c r="I34" s="22">
        <v>9546.6200000000008</v>
      </c>
      <c r="J34" s="45">
        <v>10</v>
      </c>
      <c r="K34" s="66">
        <v>1.9082557889414434E-2</v>
      </c>
      <c r="L34" s="22">
        <v>9726.4699999999993</v>
      </c>
      <c r="M34" s="45">
        <v>12</v>
      </c>
      <c r="N34" s="66">
        <v>1.8333540302957158E-2</v>
      </c>
      <c r="O34" s="22">
        <v>9816.3269999999993</v>
      </c>
      <c r="P34" s="45">
        <v>12</v>
      </c>
      <c r="Q34" s="66">
        <v>1.7760014937021076E-2</v>
      </c>
      <c r="R34" s="22">
        <v>10097.436</v>
      </c>
      <c r="S34" s="45">
        <v>12</v>
      </c>
      <c r="T34" s="66">
        <v>1.7497441228850198E-2</v>
      </c>
      <c r="U34" s="22">
        <v>9462.6939999999995</v>
      </c>
      <c r="V34" s="45">
        <v>12</v>
      </c>
      <c r="W34" s="66">
        <v>1.6440793672933229E-2</v>
      </c>
      <c r="X34" s="22">
        <v>9412.9089999999997</v>
      </c>
      <c r="Y34" s="45">
        <v>12</v>
      </c>
      <c r="Z34" s="66">
        <v>1.614403148151218E-2</v>
      </c>
      <c r="AA34" s="22">
        <v>9463.0910000000003</v>
      </c>
      <c r="AB34" s="97">
        <f t="shared" si="0"/>
        <v>12</v>
      </c>
      <c r="AC34" s="66">
        <v>1.556299428354334E-2</v>
      </c>
      <c r="AD34" s="22">
        <v>10280.225</v>
      </c>
      <c r="AE34" s="45">
        <f t="shared" si="1"/>
        <v>12</v>
      </c>
      <c r="AF34" s="90">
        <f t="shared" si="2"/>
        <v>1.5964338473428267E-2</v>
      </c>
    </row>
    <row r="35" spans="1:32" s="20" customFormat="1" ht="12" x14ac:dyDescent="0.2">
      <c r="A35" s="21" t="s">
        <v>24</v>
      </c>
      <c r="B35" s="51">
        <v>747.06200000000001</v>
      </c>
      <c r="C35" s="45">
        <v>771.66800000000001</v>
      </c>
      <c r="D35" s="45">
        <v>823.5</v>
      </c>
      <c r="E35" s="45">
        <v>862.08799999999997</v>
      </c>
      <c r="F35" s="45">
        <v>1007.376</v>
      </c>
      <c r="G35" s="45">
        <v>1179.8420000000001</v>
      </c>
      <c r="H35" s="52">
        <v>1140.9939999999999</v>
      </c>
      <c r="I35" s="22">
        <v>1213.8869999999999</v>
      </c>
      <c r="J35" s="45">
        <v>32</v>
      </c>
      <c r="K35" s="66">
        <v>2.4264157312962721E-3</v>
      </c>
      <c r="L35" s="22">
        <v>1288.8140000000001</v>
      </c>
      <c r="M35" s="45">
        <v>32</v>
      </c>
      <c r="N35" s="66">
        <v>2.4293010117766704E-3</v>
      </c>
      <c r="O35" s="22">
        <v>1465.9069999999999</v>
      </c>
      <c r="P35" s="45">
        <v>32</v>
      </c>
      <c r="Q35" s="66">
        <v>2.6521661530105665E-3</v>
      </c>
      <c r="R35" s="22">
        <v>1568.818</v>
      </c>
      <c r="S35" s="45">
        <v>31</v>
      </c>
      <c r="T35" s="66">
        <v>2.7185416925407909E-3</v>
      </c>
      <c r="U35" s="22">
        <v>1471.7149999999999</v>
      </c>
      <c r="V35" s="45">
        <v>32</v>
      </c>
      <c r="W35" s="66">
        <v>2.5570057174374369E-3</v>
      </c>
      <c r="X35" s="22">
        <v>1379.827</v>
      </c>
      <c r="Y35" s="45">
        <v>32</v>
      </c>
      <c r="Z35" s="66">
        <v>2.3665341423188633E-3</v>
      </c>
      <c r="AA35" s="22">
        <v>1483.404</v>
      </c>
      <c r="AB35" s="97">
        <f t="shared" si="0"/>
        <v>32</v>
      </c>
      <c r="AC35" s="66">
        <v>2.4396054071746031E-3</v>
      </c>
      <c r="AD35" s="22">
        <v>1596.62</v>
      </c>
      <c r="AE35" s="45">
        <f t="shared" si="1"/>
        <v>32</v>
      </c>
      <c r="AF35" s="90">
        <f t="shared" si="2"/>
        <v>2.4794186988558167E-3</v>
      </c>
    </row>
    <row r="36" spans="1:32" s="20" customFormat="1" ht="12" x14ac:dyDescent="0.2">
      <c r="A36" s="21" t="s">
        <v>69</v>
      </c>
      <c r="B36" s="51">
        <v>6925.3469999999998</v>
      </c>
      <c r="C36" s="45">
        <v>7268.2489999999998</v>
      </c>
      <c r="D36" s="45">
        <v>7474.84</v>
      </c>
      <c r="E36" s="45">
        <v>7590.3689999999997</v>
      </c>
      <c r="F36" s="45">
        <v>7983.2250000000004</v>
      </c>
      <c r="G36" s="45">
        <v>8555.2090000000007</v>
      </c>
      <c r="H36" s="52">
        <v>8540.8539999999994</v>
      </c>
      <c r="I36" s="22">
        <v>8576.8070000000007</v>
      </c>
      <c r="J36" s="45">
        <v>13</v>
      </c>
      <c r="K36" s="66">
        <v>1.7144017053557694E-2</v>
      </c>
      <c r="L36" s="22">
        <v>8519.73</v>
      </c>
      <c r="M36" s="45">
        <v>13</v>
      </c>
      <c r="N36" s="66">
        <v>1.6058941561050741E-2</v>
      </c>
      <c r="O36" s="22">
        <v>9000.3649999999998</v>
      </c>
      <c r="P36" s="45">
        <v>13</v>
      </c>
      <c r="Q36" s="66">
        <v>1.6283750209079396E-2</v>
      </c>
      <c r="R36" s="22">
        <v>9825.8240000000005</v>
      </c>
      <c r="S36" s="45">
        <v>13</v>
      </c>
      <c r="T36" s="66">
        <v>1.7026775704745818E-2</v>
      </c>
      <c r="U36" s="22">
        <v>8990.2639999999992</v>
      </c>
      <c r="V36" s="45">
        <v>13</v>
      </c>
      <c r="W36" s="66">
        <v>1.5619978358086966E-2</v>
      </c>
      <c r="X36" s="22">
        <v>8787.1329999999998</v>
      </c>
      <c r="Y36" s="45">
        <v>13</v>
      </c>
      <c r="Z36" s="66">
        <v>1.507076630446917E-2</v>
      </c>
      <c r="AA36" s="22">
        <v>9204.9189999999999</v>
      </c>
      <c r="AB36" s="97">
        <f t="shared" si="0"/>
        <v>13</v>
      </c>
      <c r="AC36" s="66">
        <v>1.5138404753529207E-2</v>
      </c>
      <c r="AD36" s="22">
        <v>9559.8119999999999</v>
      </c>
      <c r="AE36" s="45">
        <f t="shared" si="1"/>
        <v>13</v>
      </c>
      <c r="AF36" s="90">
        <f t="shared" si="2"/>
        <v>1.4845596717031119E-2</v>
      </c>
    </row>
    <row r="37" spans="1:32" s="20" customFormat="1" ht="12" x14ac:dyDescent="0.2">
      <c r="A37" s="21" t="s">
        <v>25</v>
      </c>
      <c r="B37" s="51">
        <v>8041.1049999999996</v>
      </c>
      <c r="C37" s="45">
        <v>8486.7189999999991</v>
      </c>
      <c r="D37" s="45">
        <v>9114.5540000000001</v>
      </c>
      <c r="E37" s="45">
        <v>9317.0310000000009</v>
      </c>
      <c r="F37" s="45">
        <v>9597.7900000000009</v>
      </c>
      <c r="G37" s="45">
        <v>9768.09</v>
      </c>
      <c r="H37" s="52">
        <v>9455.4680000000008</v>
      </c>
      <c r="I37" s="22">
        <v>9434.8510000000006</v>
      </c>
      <c r="J37" s="45">
        <v>11</v>
      </c>
      <c r="K37" s="66">
        <v>1.8859144952401968E-2</v>
      </c>
      <c r="L37" s="22">
        <v>9883.7569999999996</v>
      </c>
      <c r="M37" s="45">
        <v>10</v>
      </c>
      <c r="N37" s="66">
        <v>1.8630012461266516E-2</v>
      </c>
      <c r="O37" s="22">
        <v>11036.985000000001</v>
      </c>
      <c r="P37" s="45">
        <v>10</v>
      </c>
      <c r="Q37" s="66">
        <v>1.9968468701142252E-2</v>
      </c>
      <c r="R37" s="22">
        <v>11600.682000000001</v>
      </c>
      <c r="S37" s="45">
        <v>9</v>
      </c>
      <c r="T37" s="66">
        <v>2.0102355836628269E-2</v>
      </c>
      <c r="U37" s="22">
        <v>11575.698</v>
      </c>
      <c r="V37" s="45">
        <v>9</v>
      </c>
      <c r="W37" s="66">
        <v>2.0111995847925109E-2</v>
      </c>
      <c r="X37" s="22">
        <v>11785.097</v>
      </c>
      <c r="Y37" s="45">
        <v>9</v>
      </c>
      <c r="Z37" s="66">
        <v>2.0212558836027711E-2</v>
      </c>
      <c r="AA37" s="22">
        <v>12460.879000000001</v>
      </c>
      <c r="AB37" s="97">
        <f t="shared" si="0"/>
        <v>9</v>
      </c>
      <c r="AC37" s="66">
        <v>2.0493154788950592E-2</v>
      </c>
      <c r="AD37" s="22">
        <v>13143.651</v>
      </c>
      <c r="AE37" s="45">
        <f t="shared" si="1"/>
        <v>9</v>
      </c>
      <c r="AF37" s="90">
        <f t="shared" si="2"/>
        <v>2.0411002029684558E-2</v>
      </c>
    </row>
    <row r="38" spans="1:32" s="20" customFormat="1" ht="12" x14ac:dyDescent="0.2">
      <c r="A38" s="21" t="s">
        <v>26</v>
      </c>
      <c r="B38" s="51">
        <v>1489.779</v>
      </c>
      <c r="C38" s="45">
        <v>1457.1469999999999</v>
      </c>
      <c r="D38" s="45">
        <v>1423.4749999999999</v>
      </c>
      <c r="E38" s="45">
        <v>1370.9469999999999</v>
      </c>
      <c r="F38" s="45">
        <v>1350.001</v>
      </c>
      <c r="G38" s="45">
        <v>1371.6120000000001</v>
      </c>
      <c r="H38" s="52">
        <v>1322.4590000000001</v>
      </c>
      <c r="I38" s="22">
        <v>1384.232</v>
      </c>
      <c r="J38" s="45">
        <v>31</v>
      </c>
      <c r="K38" s="66">
        <v>2.766915125183564E-3</v>
      </c>
      <c r="L38" s="22">
        <v>1439.4659999999999</v>
      </c>
      <c r="M38" s="45">
        <v>31</v>
      </c>
      <c r="N38" s="66">
        <v>2.7132667787734431E-3</v>
      </c>
      <c r="O38" s="22">
        <v>1499.4939999999999</v>
      </c>
      <c r="P38" s="45">
        <v>31</v>
      </c>
      <c r="Q38" s="66">
        <v>2.7129328350587226E-3</v>
      </c>
      <c r="R38" s="22">
        <v>1560.288</v>
      </c>
      <c r="S38" s="45">
        <v>32</v>
      </c>
      <c r="T38" s="66">
        <v>2.7037603981921966E-3</v>
      </c>
      <c r="U38" s="22">
        <v>1534.028</v>
      </c>
      <c r="V38" s="45">
        <v>31</v>
      </c>
      <c r="W38" s="66">
        <v>2.6652703592129701E-3</v>
      </c>
      <c r="X38" s="22">
        <v>1519.645</v>
      </c>
      <c r="Y38" s="45">
        <v>31</v>
      </c>
      <c r="Z38" s="66">
        <v>2.6063352700767192E-3</v>
      </c>
      <c r="AA38" s="22">
        <v>1592.7180000000001</v>
      </c>
      <c r="AB38" s="97">
        <f t="shared" si="0"/>
        <v>31</v>
      </c>
      <c r="AC38" s="66">
        <v>2.6193831517943322E-3</v>
      </c>
      <c r="AD38" s="22">
        <v>1703.6980000000001</v>
      </c>
      <c r="AE38" s="45">
        <f t="shared" si="1"/>
        <v>31</v>
      </c>
      <c r="AF38" s="90">
        <f t="shared" si="2"/>
        <v>2.64570196941242E-3</v>
      </c>
    </row>
    <row r="39" spans="1:32" s="2" customFormat="1" x14ac:dyDescent="0.2">
      <c r="A39" s="120" t="s">
        <v>45</v>
      </c>
      <c r="B39" s="121">
        <f t="shared" ref="B39:I39" si="3">SUM(B7:B38)</f>
        <v>452159.25100000005</v>
      </c>
      <c r="C39" s="122">
        <f t="shared" si="3"/>
        <v>468183.19800000003</v>
      </c>
      <c r="D39" s="122">
        <f t="shared" si="3"/>
        <v>484429.50800000003</v>
      </c>
      <c r="E39" s="122">
        <f t="shared" si="3"/>
        <v>502234.65200000012</v>
      </c>
      <c r="F39" s="122">
        <f t="shared" si="3"/>
        <v>517375.69299999991</v>
      </c>
      <c r="G39" s="122">
        <f t="shared" si="3"/>
        <v>528505.04799999995</v>
      </c>
      <c r="H39" s="123">
        <f t="shared" si="3"/>
        <v>495099.21799999999</v>
      </c>
      <c r="I39" s="124">
        <f t="shared" si="3"/>
        <v>500279.89199999993</v>
      </c>
      <c r="J39" s="122"/>
      <c r="K39" s="125">
        <f>SUM(K7:K38)</f>
        <v>1</v>
      </c>
      <c r="L39" s="124">
        <f>SUM(L7:L38)</f>
        <v>530528.73800000001</v>
      </c>
      <c r="M39" s="122"/>
      <c r="N39" s="125">
        <f>SUM(N7:N38)</f>
        <v>0.99999999999999989</v>
      </c>
      <c r="O39" s="124">
        <f>SUM(O7:O38)</f>
        <v>552720.64999999991</v>
      </c>
      <c r="P39" s="122"/>
      <c r="Q39" s="125">
        <f>SUM(Q7:Q38)</f>
        <v>0.99999999999999989</v>
      </c>
      <c r="R39" s="124">
        <f>SUM(R7:R38)</f>
        <v>577080.72099999979</v>
      </c>
      <c r="S39" s="122"/>
      <c r="T39" s="125">
        <f>SUM(T7:T38)</f>
        <v>1</v>
      </c>
      <c r="U39" s="124">
        <f>SUM(U7:U38)</f>
        <v>575561.87299999991</v>
      </c>
      <c r="V39" s="122"/>
      <c r="W39" s="125">
        <f>SUM(W7:W38)</f>
        <v>1</v>
      </c>
      <c r="X39" s="124">
        <f>SUM(X7:X38)</f>
        <v>583058.14199999999</v>
      </c>
      <c r="Y39" s="122"/>
      <c r="Z39" s="125">
        <f>SUM(Z7:Z38)</f>
        <v>1.0000000000000002</v>
      </c>
      <c r="AA39" s="124">
        <f>SUM(AA7:AA38)</f>
        <v>608050.79200000013</v>
      </c>
      <c r="AB39" s="126"/>
      <c r="AC39" s="125">
        <f>SUM(AC7:AC38)</f>
        <v>1.0000000000000002</v>
      </c>
      <c r="AD39" s="124">
        <f>SUM(AD7:AD38)</f>
        <v>643949.32599999988</v>
      </c>
      <c r="AE39" s="126"/>
      <c r="AF39" s="127">
        <v>1.0000000000000002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0.8554687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10.8554687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65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23"/>
      <c r="N4" s="23"/>
      <c r="O4" s="23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09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6677.8249999999998</v>
      </c>
      <c r="C7" s="45">
        <v>6852.1940000000004</v>
      </c>
      <c r="D7" s="45">
        <v>6684.7250000000004</v>
      </c>
      <c r="E7" s="45">
        <v>6760.9849999999997</v>
      </c>
      <c r="F7" s="45">
        <v>7069.0320000000002</v>
      </c>
      <c r="G7" s="45">
        <v>7019.4170000000004</v>
      </c>
      <c r="H7" s="52">
        <v>7191.6850000000004</v>
      </c>
      <c r="I7" s="22">
        <v>7094.2349999999997</v>
      </c>
      <c r="J7" s="45">
        <v>26</v>
      </c>
      <c r="K7" s="66">
        <v>1.1063343796372076E-2</v>
      </c>
      <c r="L7" s="22">
        <v>7200.4430000000002</v>
      </c>
      <c r="M7" s="45">
        <v>27</v>
      </c>
      <c r="N7" s="66">
        <v>1.1049646934706078E-2</v>
      </c>
      <c r="O7" s="22">
        <v>7254.6670000000004</v>
      </c>
      <c r="P7" s="45">
        <v>26</v>
      </c>
      <c r="Q7" s="66">
        <v>1.0979163605639775E-2</v>
      </c>
      <c r="R7" s="22">
        <v>7259.2070000000003</v>
      </c>
      <c r="S7" s="45">
        <v>26</v>
      </c>
      <c r="T7" s="66">
        <v>1.0932028075659477E-2</v>
      </c>
      <c r="U7" s="22">
        <v>7124.1840000000002</v>
      </c>
      <c r="V7" s="45">
        <v>26</v>
      </c>
      <c r="W7" s="66">
        <v>1.0677910225726048E-2</v>
      </c>
      <c r="X7" s="22">
        <v>7816.0860000000002</v>
      </c>
      <c r="Y7" s="45">
        <v>26</v>
      </c>
      <c r="Z7" s="66">
        <v>1.1725266931293049E-2</v>
      </c>
      <c r="AA7" s="22">
        <v>7997.6959999999999</v>
      </c>
      <c r="AB7" s="96">
        <f>_xlfn.RANK.EQ(AA7,$AA$7:$AA$38)</f>
        <v>26</v>
      </c>
      <c r="AC7" s="66">
        <v>1.2014176906752426E-2</v>
      </c>
      <c r="AD7" s="22">
        <v>8082.4260000000004</v>
      </c>
      <c r="AE7" s="45">
        <f>_xlfn.RANK.EQ(AD7,$AD$7:$AD$38)</f>
        <v>26</v>
      </c>
      <c r="AF7" s="90">
        <f>AD7/$AD$39</f>
        <v>1.1857662418548262E-2</v>
      </c>
    </row>
    <row r="8" spans="1:32" s="20" customFormat="1" ht="12" x14ac:dyDescent="0.2">
      <c r="A8" s="21" t="s">
        <v>68</v>
      </c>
      <c r="B8" s="51">
        <v>16421.994999999999</v>
      </c>
      <c r="C8" s="45">
        <v>16347.646000000001</v>
      </c>
      <c r="D8" s="45">
        <v>17473.141</v>
      </c>
      <c r="E8" s="45">
        <v>16610.487000000001</v>
      </c>
      <c r="F8" s="45">
        <v>16962.882000000001</v>
      </c>
      <c r="G8" s="45">
        <v>18078.661</v>
      </c>
      <c r="H8" s="52">
        <v>17554.32</v>
      </c>
      <c r="I8" s="22">
        <v>17670.598000000002</v>
      </c>
      <c r="J8" s="45">
        <v>14</v>
      </c>
      <c r="K8" s="66">
        <v>2.7557009425467981E-2</v>
      </c>
      <c r="L8" s="22">
        <v>18664.243999999999</v>
      </c>
      <c r="M8" s="45">
        <v>12</v>
      </c>
      <c r="N8" s="66">
        <v>2.8641752528727228E-2</v>
      </c>
      <c r="O8" s="22">
        <v>19468.398000000001</v>
      </c>
      <c r="P8" s="45">
        <v>11</v>
      </c>
      <c r="Q8" s="66">
        <v>2.946334087859721E-2</v>
      </c>
      <c r="R8" s="22">
        <v>20007.433000000001</v>
      </c>
      <c r="S8" s="45">
        <v>10</v>
      </c>
      <c r="T8" s="66">
        <v>3.0130263440328389E-2</v>
      </c>
      <c r="U8" s="22">
        <v>19480.112000000001</v>
      </c>
      <c r="V8" s="45">
        <v>12</v>
      </c>
      <c r="W8" s="66">
        <v>2.9197292928297289E-2</v>
      </c>
      <c r="X8" s="22">
        <v>19213.206999999999</v>
      </c>
      <c r="Y8" s="45">
        <v>13</v>
      </c>
      <c r="Z8" s="66">
        <v>2.8822607719667891E-2</v>
      </c>
      <c r="AA8" s="22">
        <v>20009.510999999999</v>
      </c>
      <c r="AB8" s="96">
        <f t="shared" ref="AB8:AB38" si="0">_xlfn.RANK.EQ(AA8,$AA$7:$AA$38)</f>
        <v>11</v>
      </c>
      <c r="AC8" s="66">
        <v>2.9066953292790944E-2</v>
      </c>
      <c r="AD8" s="22">
        <v>20474.002</v>
      </c>
      <c r="AE8" s="45">
        <f t="shared" ref="AE8:AE38" si="1">_xlfn.RANK.EQ(AD8,$AD$7:$AD$38)</f>
        <v>11</v>
      </c>
      <c r="AF8" s="90">
        <f t="shared" ref="AF8:AF38" si="2">AD8/$AD$39</f>
        <v>3.0037244272039351E-2</v>
      </c>
    </row>
    <row r="9" spans="1:32" s="20" customFormat="1" ht="12" x14ac:dyDescent="0.2">
      <c r="A9" s="21" t="s">
        <v>1</v>
      </c>
      <c r="B9" s="51">
        <v>3278.415</v>
      </c>
      <c r="C9" s="45">
        <v>3365.373</v>
      </c>
      <c r="D9" s="45">
        <v>3695.2159999999999</v>
      </c>
      <c r="E9" s="45">
        <v>3596.0509999999999</v>
      </c>
      <c r="F9" s="45">
        <v>3591.4270000000001</v>
      </c>
      <c r="G9" s="45">
        <v>3222.259</v>
      </c>
      <c r="H9" s="52">
        <v>3600.6759999999999</v>
      </c>
      <c r="I9" s="22">
        <v>4005.65</v>
      </c>
      <c r="J9" s="45">
        <v>32</v>
      </c>
      <c r="K9" s="66">
        <v>6.2467458546182656E-3</v>
      </c>
      <c r="L9" s="22">
        <v>4177.97</v>
      </c>
      <c r="M9" s="45">
        <v>32</v>
      </c>
      <c r="N9" s="66">
        <v>6.4114240476306735E-3</v>
      </c>
      <c r="O9" s="22">
        <v>4317.1970000000001</v>
      </c>
      <c r="P9" s="45">
        <v>32</v>
      </c>
      <c r="Q9" s="66">
        <v>6.5336165230984716E-3</v>
      </c>
      <c r="R9" s="22">
        <v>4464.3040000000001</v>
      </c>
      <c r="S9" s="45">
        <v>32</v>
      </c>
      <c r="T9" s="66">
        <v>6.7230341642384502E-3</v>
      </c>
      <c r="U9" s="22">
        <v>4309.3760000000002</v>
      </c>
      <c r="V9" s="45">
        <v>32</v>
      </c>
      <c r="W9" s="66">
        <v>6.4590035935201016E-3</v>
      </c>
      <c r="X9" s="22">
        <v>4607.1459999999997</v>
      </c>
      <c r="Y9" s="45">
        <v>32</v>
      </c>
      <c r="Z9" s="66">
        <v>6.9113897469192439E-3</v>
      </c>
      <c r="AA9" s="22">
        <v>4915.5479999999998</v>
      </c>
      <c r="AB9" s="96">
        <f t="shared" si="0"/>
        <v>32</v>
      </c>
      <c r="AC9" s="66">
        <v>7.1364908759664804E-3</v>
      </c>
      <c r="AD9" s="22">
        <v>5165.9229999999998</v>
      </c>
      <c r="AE9" s="45">
        <f t="shared" si="1"/>
        <v>31</v>
      </c>
      <c r="AF9" s="90">
        <f t="shared" si="2"/>
        <v>7.5788842377541204E-3</v>
      </c>
    </row>
    <row r="10" spans="1:32" s="20" customFormat="1" ht="12" x14ac:dyDescent="0.2">
      <c r="A10" s="21" t="s">
        <v>2</v>
      </c>
      <c r="B10" s="51">
        <v>5036.9650000000001</v>
      </c>
      <c r="C10" s="45">
        <v>5188.9009999999998</v>
      </c>
      <c r="D10" s="45">
        <v>5483.5259999999998</v>
      </c>
      <c r="E10" s="45">
        <v>5400.893</v>
      </c>
      <c r="F10" s="45">
        <v>5451.2579999999998</v>
      </c>
      <c r="G10" s="45">
        <v>5420.4939999999997</v>
      </c>
      <c r="H10" s="52">
        <v>5406.6559999999999</v>
      </c>
      <c r="I10" s="22">
        <v>5533.5749999999998</v>
      </c>
      <c r="J10" s="45">
        <v>30</v>
      </c>
      <c r="K10" s="66">
        <v>8.6295199761510042E-3</v>
      </c>
      <c r="L10" s="22">
        <v>5862.9260000000004</v>
      </c>
      <c r="M10" s="45">
        <v>29</v>
      </c>
      <c r="N10" s="66">
        <v>8.9971217471353591E-3</v>
      </c>
      <c r="O10" s="22">
        <v>5607.4049999999997</v>
      </c>
      <c r="P10" s="45">
        <v>29</v>
      </c>
      <c r="Q10" s="66">
        <v>8.4862085190240289E-3</v>
      </c>
      <c r="R10" s="22">
        <v>5561.424</v>
      </c>
      <c r="S10" s="45">
        <v>29</v>
      </c>
      <c r="T10" s="66">
        <v>8.375245851047701E-3</v>
      </c>
      <c r="U10" s="22">
        <v>5481.0420000000004</v>
      </c>
      <c r="V10" s="45">
        <v>30</v>
      </c>
      <c r="W10" s="66">
        <v>8.2151267316276436E-3</v>
      </c>
      <c r="X10" s="22">
        <v>5739.68</v>
      </c>
      <c r="Y10" s="45">
        <v>30</v>
      </c>
      <c r="Z10" s="66">
        <v>8.6103556307087839E-3</v>
      </c>
      <c r="AA10" s="22">
        <v>5763.4350000000004</v>
      </c>
      <c r="AB10" s="96">
        <f t="shared" si="0"/>
        <v>30</v>
      </c>
      <c r="AC10" s="66">
        <v>8.3900258090495259E-3</v>
      </c>
      <c r="AD10" s="22">
        <v>5766.49</v>
      </c>
      <c r="AE10" s="45">
        <f t="shared" si="1"/>
        <v>30</v>
      </c>
      <c r="AF10" s="90">
        <f t="shared" si="2"/>
        <v>8.4599712709939271E-3</v>
      </c>
    </row>
    <row r="11" spans="1:32" s="20" customFormat="1" ht="12" x14ac:dyDescent="0.2">
      <c r="A11" s="21" t="s">
        <v>3</v>
      </c>
      <c r="B11" s="51">
        <v>14747.709000000001</v>
      </c>
      <c r="C11" s="45">
        <v>15350.669</v>
      </c>
      <c r="D11" s="45">
        <v>15793.120999999999</v>
      </c>
      <c r="E11" s="45">
        <v>15757.678</v>
      </c>
      <c r="F11" s="45">
        <v>16095.915000000001</v>
      </c>
      <c r="G11" s="45">
        <v>16102.468000000001</v>
      </c>
      <c r="H11" s="52">
        <v>16418.29</v>
      </c>
      <c r="I11" s="22">
        <v>16234.227000000001</v>
      </c>
      <c r="J11" s="45">
        <v>17</v>
      </c>
      <c r="K11" s="66">
        <v>2.5317012273958515E-2</v>
      </c>
      <c r="L11" s="22">
        <v>16199.849</v>
      </c>
      <c r="M11" s="45">
        <v>17</v>
      </c>
      <c r="N11" s="66">
        <v>2.485994429030982E-2</v>
      </c>
      <c r="O11" s="22">
        <v>15964.257</v>
      </c>
      <c r="P11" s="45">
        <v>17</v>
      </c>
      <c r="Q11" s="66">
        <v>2.4160197765862996E-2</v>
      </c>
      <c r="R11" s="22">
        <v>16003.066999999999</v>
      </c>
      <c r="S11" s="45">
        <v>17</v>
      </c>
      <c r="T11" s="66">
        <v>2.4099874509799717E-2</v>
      </c>
      <c r="U11" s="22">
        <v>16290.215</v>
      </c>
      <c r="V11" s="45">
        <v>16</v>
      </c>
      <c r="W11" s="66">
        <v>2.441619325494342E-2</v>
      </c>
      <c r="X11" s="22">
        <v>15870.912</v>
      </c>
      <c r="Y11" s="45">
        <v>17</v>
      </c>
      <c r="Z11" s="66">
        <v>2.380867862035577E-2</v>
      </c>
      <c r="AA11" s="22">
        <v>16074.415000000001</v>
      </c>
      <c r="AB11" s="96">
        <f t="shared" si="0"/>
        <v>17</v>
      </c>
      <c r="AC11" s="66">
        <v>2.3434063480166117E-2</v>
      </c>
      <c r="AD11" s="22">
        <v>15754.86</v>
      </c>
      <c r="AE11" s="45">
        <f t="shared" si="1"/>
        <v>17</v>
      </c>
      <c r="AF11" s="90">
        <f t="shared" si="2"/>
        <v>2.311382885924217E-2</v>
      </c>
    </row>
    <row r="12" spans="1:32" s="20" customFormat="1" ht="12" x14ac:dyDescent="0.2">
      <c r="A12" s="21" t="s">
        <v>4</v>
      </c>
      <c r="B12" s="51">
        <v>4578.0529999999999</v>
      </c>
      <c r="C12" s="45">
        <v>4507.6019999999999</v>
      </c>
      <c r="D12" s="45">
        <v>4602.99</v>
      </c>
      <c r="E12" s="45">
        <v>4495.8549999999996</v>
      </c>
      <c r="F12" s="45">
        <v>4614.1760000000004</v>
      </c>
      <c r="G12" s="45">
        <v>4754.8059999999996</v>
      </c>
      <c r="H12" s="52">
        <v>4620.2110000000002</v>
      </c>
      <c r="I12" s="22">
        <v>4690.0259999999998</v>
      </c>
      <c r="J12" s="45">
        <v>31</v>
      </c>
      <c r="K12" s="66">
        <v>7.3140190664566012E-3</v>
      </c>
      <c r="L12" s="22">
        <v>4506.4009999999998</v>
      </c>
      <c r="M12" s="45">
        <v>31</v>
      </c>
      <c r="N12" s="66">
        <v>6.9154272863775745E-3</v>
      </c>
      <c r="O12" s="22">
        <v>4632.5590000000002</v>
      </c>
      <c r="P12" s="45">
        <v>31</v>
      </c>
      <c r="Q12" s="66">
        <v>7.0108832250713902E-3</v>
      </c>
      <c r="R12" s="22">
        <v>4784.8599999999997</v>
      </c>
      <c r="S12" s="45">
        <v>31</v>
      </c>
      <c r="T12" s="66">
        <v>7.2057765893850396E-3</v>
      </c>
      <c r="U12" s="22">
        <v>4702.2290000000003</v>
      </c>
      <c r="V12" s="45">
        <v>31</v>
      </c>
      <c r="W12" s="66">
        <v>7.0478217747893049E-3</v>
      </c>
      <c r="X12" s="22">
        <v>4789.76</v>
      </c>
      <c r="Y12" s="45">
        <v>31</v>
      </c>
      <c r="Z12" s="66">
        <v>7.1853373333955386E-3</v>
      </c>
      <c r="AA12" s="22">
        <v>4937.6310000000003</v>
      </c>
      <c r="AB12" s="96">
        <f t="shared" si="0"/>
        <v>31</v>
      </c>
      <c r="AC12" s="66">
        <v>7.1886087123097398E-3</v>
      </c>
      <c r="AD12" s="22">
        <v>4987.2269999999999</v>
      </c>
      <c r="AE12" s="45">
        <f t="shared" si="1"/>
        <v>32</v>
      </c>
      <c r="AF12" s="90">
        <f t="shared" si="2"/>
        <v>7.3167207680799283E-3</v>
      </c>
    </row>
    <row r="13" spans="1:32" s="20" customFormat="1" ht="12" x14ac:dyDescent="0.2">
      <c r="A13" s="21" t="s">
        <v>5</v>
      </c>
      <c r="B13" s="51">
        <v>21293.976999999999</v>
      </c>
      <c r="C13" s="45">
        <v>21755.019</v>
      </c>
      <c r="D13" s="45">
        <v>22177.973999999998</v>
      </c>
      <c r="E13" s="45">
        <v>22126.064999999999</v>
      </c>
      <c r="F13" s="45">
        <v>23797.48</v>
      </c>
      <c r="G13" s="45">
        <v>22638.773000000001</v>
      </c>
      <c r="H13" s="52">
        <v>23487.187999999998</v>
      </c>
      <c r="I13" s="22">
        <v>23615.699000000001</v>
      </c>
      <c r="J13" s="45">
        <v>8</v>
      </c>
      <c r="K13" s="66">
        <v>3.6828297487839105E-2</v>
      </c>
      <c r="L13" s="22">
        <v>24301.572</v>
      </c>
      <c r="M13" s="45">
        <v>8</v>
      </c>
      <c r="N13" s="66">
        <v>3.7292676375375658E-2</v>
      </c>
      <c r="O13" s="22">
        <v>23459.263999999999</v>
      </c>
      <c r="P13" s="45">
        <v>9</v>
      </c>
      <c r="Q13" s="66">
        <v>3.5503090289863801E-2</v>
      </c>
      <c r="R13" s="22">
        <v>24609.493999999999</v>
      </c>
      <c r="S13" s="45">
        <v>8</v>
      </c>
      <c r="T13" s="66">
        <v>3.7060753238717874E-2</v>
      </c>
      <c r="U13" s="22">
        <v>25959.223999999998</v>
      </c>
      <c r="V13" s="45">
        <v>8</v>
      </c>
      <c r="W13" s="66">
        <v>3.8908352648038429E-2</v>
      </c>
      <c r="X13" s="22">
        <v>24166.502</v>
      </c>
      <c r="Y13" s="45">
        <v>8</v>
      </c>
      <c r="Z13" s="66">
        <v>3.6253271361859039E-2</v>
      </c>
      <c r="AA13" s="22">
        <v>25624.019</v>
      </c>
      <c r="AB13" s="96">
        <f t="shared" si="0"/>
        <v>8</v>
      </c>
      <c r="AC13" s="66">
        <v>3.7798392505370794E-2</v>
      </c>
      <c r="AD13" s="22">
        <v>27037.458999999999</v>
      </c>
      <c r="AE13" s="45">
        <f t="shared" si="1"/>
        <v>7</v>
      </c>
      <c r="AF13" s="90">
        <f t="shared" si="2"/>
        <v>3.9666439442481681E-2</v>
      </c>
    </row>
    <row r="14" spans="1:32" s="20" customFormat="1" ht="12" x14ac:dyDescent="0.2">
      <c r="A14" s="21" t="s">
        <v>6</v>
      </c>
      <c r="B14" s="51">
        <v>15865.264999999999</v>
      </c>
      <c r="C14" s="45">
        <v>16184.349</v>
      </c>
      <c r="D14" s="45">
        <v>16560.629000000001</v>
      </c>
      <c r="E14" s="45">
        <v>18382</v>
      </c>
      <c r="F14" s="45">
        <v>18581.106</v>
      </c>
      <c r="G14" s="45">
        <v>20568.740000000002</v>
      </c>
      <c r="H14" s="52">
        <v>18994.446</v>
      </c>
      <c r="I14" s="22">
        <v>19109.543000000001</v>
      </c>
      <c r="J14" s="45">
        <v>11</v>
      </c>
      <c r="K14" s="66">
        <v>2.9801020688003072E-2</v>
      </c>
      <c r="L14" s="22">
        <v>19976.858</v>
      </c>
      <c r="M14" s="45">
        <v>10</v>
      </c>
      <c r="N14" s="66">
        <v>3.0656062101284402E-2</v>
      </c>
      <c r="O14" s="22">
        <v>20740.227999999999</v>
      </c>
      <c r="P14" s="45">
        <v>10</v>
      </c>
      <c r="Q14" s="66">
        <v>3.1388119734547568E-2</v>
      </c>
      <c r="R14" s="22">
        <v>18875.321</v>
      </c>
      <c r="S14" s="45">
        <v>13</v>
      </c>
      <c r="T14" s="66">
        <v>2.8425355429192875E-2</v>
      </c>
      <c r="U14" s="22">
        <v>19282.548999999999</v>
      </c>
      <c r="V14" s="45">
        <v>13</v>
      </c>
      <c r="W14" s="66">
        <v>2.8901180422229909E-2</v>
      </c>
      <c r="X14" s="22">
        <v>19131.857</v>
      </c>
      <c r="Y14" s="45">
        <v>14</v>
      </c>
      <c r="Z14" s="66">
        <v>2.8700570876053239E-2</v>
      </c>
      <c r="AA14" s="22">
        <v>19582.900000000001</v>
      </c>
      <c r="AB14" s="96">
        <f t="shared" si="0"/>
        <v>13</v>
      </c>
      <c r="AC14" s="66">
        <v>2.8480750875536594E-2</v>
      </c>
      <c r="AD14" s="22">
        <v>20017.060000000001</v>
      </c>
      <c r="AE14" s="45">
        <f t="shared" si="1"/>
        <v>12</v>
      </c>
      <c r="AF14" s="90">
        <f t="shared" si="2"/>
        <v>2.9366868325404482E-2</v>
      </c>
    </row>
    <row r="15" spans="1:32" s="20" customFormat="1" ht="12" x14ac:dyDescent="0.2">
      <c r="A15" s="21" t="s">
        <v>44</v>
      </c>
      <c r="B15" s="51">
        <v>93638.176999999996</v>
      </c>
      <c r="C15" s="45">
        <v>93462.96</v>
      </c>
      <c r="D15" s="45">
        <v>94421.195000000007</v>
      </c>
      <c r="E15" s="45">
        <v>91335.801999999996</v>
      </c>
      <c r="F15" s="45">
        <v>94494.058000000005</v>
      </c>
      <c r="G15" s="45">
        <v>95341.513999999996</v>
      </c>
      <c r="H15" s="52">
        <v>94472.570999999996</v>
      </c>
      <c r="I15" s="22">
        <v>90221.823999999993</v>
      </c>
      <c r="J15" s="45">
        <v>1</v>
      </c>
      <c r="K15" s="66">
        <v>0.14069946327514851</v>
      </c>
      <c r="L15" s="22">
        <v>93905.744000000006</v>
      </c>
      <c r="M15" s="45">
        <v>1</v>
      </c>
      <c r="N15" s="66">
        <v>0.14410576076234388</v>
      </c>
      <c r="O15" s="22">
        <v>97478.896999999997</v>
      </c>
      <c r="P15" s="45">
        <v>1</v>
      </c>
      <c r="Q15" s="66">
        <v>0.14752389851392325</v>
      </c>
      <c r="R15" s="22">
        <v>94612.134999999995</v>
      </c>
      <c r="S15" s="45">
        <v>1</v>
      </c>
      <c r="T15" s="66">
        <v>0.14248147437014602</v>
      </c>
      <c r="U15" s="22">
        <v>92923.396999999997</v>
      </c>
      <c r="V15" s="45">
        <v>1</v>
      </c>
      <c r="W15" s="66">
        <v>0.13927597757658997</v>
      </c>
      <c r="X15" s="22">
        <v>90178.281000000003</v>
      </c>
      <c r="Y15" s="45">
        <v>1</v>
      </c>
      <c r="Z15" s="66">
        <v>0.13528055040977702</v>
      </c>
      <c r="AA15" s="22">
        <v>92112.422000000006</v>
      </c>
      <c r="AB15" s="96">
        <f t="shared" si="0"/>
        <v>1</v>
      </c>
      <c r="AC15" s="66">
        <v>0.13677208361758345</v>
      </c>
      <c r="AD15" s="22">
        <v>94828.732999999993</v>
      </c>
      <c r="AE15" s="45">
        <f t="shared" si="1"/>
        <v>1</v>
      </c>
      <c r="AF15" s="90">
        <f t="shared" si="2"/>
        <v>0.13912247430321628</v>
      </c>
    </row>
    <row r="16" spans="1:32" s="20" customFormat="1" ht="12" x14ac:dyDescent="0.2">
      <c r="A16" s="21" t="s">
        <v>7</v>
      </c>
      <c r="B16" s="51">
        <v>10113.388999999999</v>
      </c>
      <c r="C16" s="45">
        <v>9939.1610000000001</v>
      </c>
      <c r="D16" s="45">
        <v>10223.206</v>
      </c>
      <c r="E16" s="45">
        <v>10368.754999999999</v>
      </c>
      <c r="F16" s="45">
        <v>10219.183999999999</v>
      </c>
      <c r="G16" s="45">
        <v>10412.955</v>
      </c>
      <c r="H16" s="52">
        <v>10419.799999999999</v>
      </c>
      <c r="I16" s="22">
        <v>10111.200999999999</v>
      </c>
      <c r="J16" s="45">
        <v>22</v>
      </c>
      <c r="K16" s="66">
        <v>1.5768253075521339E-2</v>
      </c>
      <c r="L16" s="22">
        <v>10473.242</v>
      </c>
      <c r="M16" s="45">
        <v>23</v>
      </c>
      <c r="N16" s="66">
        <v>1.607201478599788E-2</v>
      </c>
      <c r="O16" s="22">
        <v>10545.106</v>
      </c>
      <c r="P16" s="45">
        <v>23</v>
      </c>
      <c r="Q16" s="66">
        <v>1.5958891567705812E-2</v>
      </c>
      <c r="R16" s="22">
        <v>10953.923000000001</v>
      </c>
      <c r="S16" s="45">
        <v>22</v>
      </c>
      <c r="T16" s="66">
        <v>1.6496098509742468E-2</v>
      </c>
      <c r="U16" s="22">
        <v>10947.79</v>
      </c>
      <c r="V16" s="45">
        <v>23</v>
      </c>
      <c r="W16" s="66">
        <v>1.6408829248388501E-2</v>
      </c>
      <c r="X16" s="22">
        <v>10908.927</v>
      </c>
      <c r="Y16" s="45">
        <v>23</v>
      </c>
      <c r="Z16" s="66">
        <v>1.6364978713001608E-2</v>
      </c>
      <c r="AA16" s="22">
        <v>10348.478999999999</v>
      </c>
      <c r="AB16" s="96">
        <f t="shared" si="0"/>
        <v>24</v>
      </c>
      <c r="AC16" s="66">
        <v>1.568579978068696E-2</v>
      </c>
      <c r="AD16" s="22">
        <v>10510.86</v>
      </c>
      <c r="AE16" s="45">
        <f t="shared" si="1"/>
        <v>23</v>
      </c>
      <c r="AF16" s="90">
        <f t="shared" si="2"/>
        <v>1.5420398480434238E-2</v>
      </c>
    </row>
    <row r="17" spans="1:32" s="20" customFormat="1" ht="12" x14ac:dyDescent="0.2">
      <c r="A17" s="21" t="s">
        <v>51</v>
      </c>
      <c r="B17" s="51">
        <v>21223.267</v>
      </c>
      <c r="C17" s="45">
        <v>21215.937000000002</v>
      </c>
      <c r="D17" s="45">
        <v>21723.981</v>
      </c>
      <c r="E17" s="45">
        <v>21602.742999999999</v>
      </c>
      <c r="F17" s="45">
        <v>21492.401000000002</v>
      </c>
      <c r="G17" s="45">
        <v>21955.682000000001</v>
      </c>
      <c r="H17" s="52">
        <v>22690.989000000001</v>
      </c>
      <c r="I17" s="22">
        <v>22971.307000000001</v>
      </c>
      <c r="J17" s="45">
        <v>9</v>
      </c>
      <c r="K17" s="66">
        <v>3.5823378671979218E-2</v>
      </c>
      <c r="L17" s="22">
        <v>23582.437999999998</v>
      </c>
      <c r="M17" s="45">
        <v>9</v>
      </c>
      <c r="N17" s="66">
        <v>3.6189108608955876E-2</v>
      </c>
      <c r="O17" s="22">
        <v>23767.605</v>
      </c>
      <c r="P17" s="45">
        <v>8</v>
      </c>
      <c r="Q17" s="66">
        <v>3.5969731458276706E-2</v>
      </c>
      <c r="R17" s="22">
        <v>24408.49</v>
      </c>
      <c r="S17" s="45">
        <v>9</v>
      </c>
      <c r="T17" s="66">
        <v>3.6758050564538743E-2</v>
      </c>
      <c r="U17" s="22">
        <v>23823.922999999999</v>
      </c>
      <c r="V17" s="45">
        <v>9</v>
      </c>
      <c r="W17" s="66">
        <v>3.5707908585546073E-2</v>
      </c>
      <c r="X17" s="22">
        <v>23518.314999999999</v>
      </c>
      <c r="Y17" s="45">
        <v>9</v>
      </c>
      <c r="Z17" s="66">
        <v>3.5280896493364231E-2</v>
      </c>
      <c r="AA17" s="22">
        <v>24389.543000000001</v>
      </c>
      <c r="AB17" s="96">
        <f t="shared" si="0"/>
        <v>9</v>
      </c>
      <c r="AC17" s="66">
        <v>3.5514600795518339E-2</v>
      </c>
      <c r="AD17" s="22">
        <v>24655.614000000001</v>
      </c>
      <c r="AE17" s="45">
        <f t="shared" si="1"/>
        <v>9</v>
      </c>
      <c r="AF17" s="90">
        <f t="shared" si="2"/>
        <v>3.6172053729168985E-2</v>
      </c>
    </row>
    <row r="18" spans="1:32" s="20" customFormat="1" ht="12" x14ac:dyDescent="0.2">
      <c r="A18" s="21" t="s">
        <v>8</v>
      </c>
      <c r="B18" s="51">
        <v>17696.722000000002</v>
      </c>
      <c r="C18" s="45">
        <v>18310.905999999999</v>
      </c>
      <c r="D18" s="45">
        <v>18030.97</v>
      </c>
      <c r="E18" s="45">
        <v>17570.159</v>
      </c>
      <c r="F18" s="45">
        <v>16872.293000000001</v>
      </c>
      <c r="G18" s="45">
        <v>16099.800999999999</v>
      </c>
      <c r="H18" s="52">
        <v>17099.511999999999</v>
      </c>
      <c r="I18" s="22">
        <v>16775.256000000001</v>
      </c>
      <c r="J18" s="45">
        <v>16</v>
      </c>
      <c r="K18" s="66">
        <v>2.6160738176865227E-2</v>
      </c>
      <c r="L18" s="22">
        <v>16832.699000000001</v>
      </c>
      <c r="M18" s="45">
        <v>16</v>
      </c>
      <c r="N18" s="66">
        <v>2.583110246247072E-2</v>
      </c>
      <c r="O18" s="22">
        <v>16644.350999999999</v>
      </c>
      <c r="P18" s="45">
        <v>16</v>
      </c>
      <c r="Q18" s="66">
        <v>2.5189447391409416E-2</v>
      </c>
      <c r="R18" s="22">
        <v>16414.913</v>
      </c>
      <c r="S18" s="45">
        <v>16</v>
      </c>
      <c r="T18" s="66">
        <v>2.4720095428537543E-2</v>
      </c>
      <c r="U18" s="22">
        <v>16261.361999999999</v>
      </c>
      <c r="V18" s="45">
        <v>17</v>
      </c>
      <c r="W18" s="66">
        <v>2.4372947636393579E-2</v>
      </c>
      <c r="X18" s="22">
        <v>16327.448</v>
      </c>
      <c r="Y18" s="45">
        <v>16</v>
      </c>
      <c r="Z18" s="66">
        <v>2.4493549086692091E-2</v>
      </c>
      <c r="AA18" s="22">
        <v>17317.187999999998</v>
      </c>
      <c r="AB18" s="96">
        <f t="shared" si="0"/>
        <v>16</v>
      </c>
      <c r="AC18" s="66">
        <v>2.4230262172079103E-2</v>
      </c>
      <c r="AD18" s="22">
        <v>17500.669000000002</v>
      </c>
      <c r="AE18" s="45">
        <f t="shared" si="1"/>
        <v>16</v>
      </c>
      <c r="AF18" s="90">
        <f t="shared" si="2"/>
        <v>2.5675091253635058E-2</v>
      </c>
    </row>
    <row r="19" spans="1:32" s="20" customFormat="1" ht="12" x14ac:dyDescent="0.2">
      <c r="A19" s="21" t="s">
        <v>52</v>
      </c>
      <c r="B19" s="51">
        <v>13029.928</v>
      </c>
      <c r="C19" s="45">
        <v>13391.41</v>
      </c>
      <c r="D19" s="45">
        <v>13734.794</v>
      </c>
      <c r="E19" s="45">
        <v>14011.311</v>
      </c>
      <c r="F19" s="45">
        <v>13587.396000000001</v>
      </c>
      <c r="G19" s="45">
        <v>13558.714</v>
      </c>
      <c r="H19" s="52">
        <v>13280.706</v>
      </c>
      <c r="I19" s="22">
        <v>13275.998</v>
      </c>
      <c r="J19" s="45">
        <v>19</v>
      </c>
      <c r="K19" s="66">
        <v>2.0703702388481366E-2</v>
      </c>
      <c r="L19" s="22">
        <v>13431.645</v>
      </c>
      <c r="M19" s="45">
        <v>19</v>
      </c>
      <c r="N19" s="66">
        <v>2.0611917211525766E-2</v>
      </c>
      <c r="O19" s="22">
        <v>13825.648999999999</v>
      </c>
      <c r="P19" s="45">
        <v>19</v>
      </c>
      <c r="Q19" s="66">
        <v>2.0923642990801634E-2</v>
      </c>
      <c r="R19" s="22">
        <v>14524.047</v>
      </c>
      <c r="S19" s="45">
        <v>18</v>
      </c>
      <c r="T19" s="66">
        <v>2.1872539187296602E-2</v>
      </c>
      <c r="U19" s="22">
        <v>15173.846</v>
      </c>
      <c r="V19" s="45">
        <v>18</v>
      </c>
      <c r="W19" s="66">
        <v>2.2742950682771847E-2</v>
      </c>
      <c r="X19" s="22">
        <v>14735.877</v>
      </c>
      <c r="Y19" s="45">
        <v>19</v>
      </c>
      <c r="Z19" s="66">
        <v>2.2105960872449693E-2</v>
      </c>
      <c r="AA19" s="22">
        <v>15318.912</v>
      </c>
      <c r="AB19" s="96">
        <f t="shared" si="0"/>
        <v>19</v>
      </c>
      <c r="AC19" s="66">
        <v>2.2278989682289849E-2</v>
      </c>
      <c r="AD19" s="99">
        <v>15737.82</v>
      </c>
      <c r="AE19" s="45">
        <f t="shared" si="1"/>
        <v>18</v>
      </c>
      <c r="AF19" s="90">
        <f t="shared" si="2"/>
        <v>2.3088829611787005E-2</v>
      </c>
    </row>
    <row r="20" spans="1:32" s="20" customFormat="1" ht="12" x14ac:dyDescent="0.2">
      <c r="A20" s="29" t="s">
        <v>9</v>
      </c>
      <c r="B20" s="53">
        <v>35429.745999999999</v>
      </c>
      <c r="C20" s="46">
        <v>36125.805999999997</v>
      </c>
      <c r="D20" s="46">
        <v>36242.822999999997</v>
      </c>
      <c r="E20" s="46">
        <v>35992.165999999997</v>
      </c>
      <c r="F20" s="46">
        <v>36926.54</v>
      </c>
      <c r="G20" s="46">
        <v>36633.470999999998</v>
      </c>
      <c r="H20" s="54">
        <v>37074.106</v>
      </c>
      <c r="I20" s="30">
        <v>37869.074000000001</v>
      </c>
      <c r="J20" s="46">
        <v>4</v>
      </c>
      <c r="K20" s="67">
        <v>5.9056203369673418E-2</v>
      </c>
      <c r="L20" s="30">
        <v>37994.336000000003</v>
      </c>
      <c r="M20" s="46">
        <v>4</v>
      </c>
      <c r="N20" s="67">
        <v>5.8305301259740934E-2</v>
      </c>
      <c r="O20" s="30">
        <v>38736.542000000001</v>
      </c>
      <c r="P20" s="46">
        <v>4</v>
      </c>
      <c r="Q20" s="67">
        <v>5.8623618718093684E-2</v>
      </c>
      <c r="R20" s="30">
        <v>39474.334000000003</v>
      </c>
      <c r="S20" s="46">
        <v>4</v>
      </c>
      <c r="T20" s="67">
        <v>5.944651083182495E-2</v>
      </c>
      <c r="U20" s="30">
        <v>38725.82</v>
      </c>
      <c r="V20" s="46">
        <v>4</v>
      </c>
      <c r="W20" s="67">
        <v>5.8043255112111967E-2</v>
      </c>
      <c r="X20" s="30">
        <v>38258.358</v>
      </c>
      <c r="Y20" s="46">
        <v>4</v>
      </c>
      <c r="Z20" s="67">
        <v>5.7393106972335114E-2</v>
      </c>
      <c r="AA20" s="30">
        <v>39121.841999999997</v>
      </c>
      <c r="AB20" s="106">
        <f t="shared" si="0"/>
        <v>4</v>
      </c>
      <c r="AC20" s="67">
        <v>5.6762279465602777E-2</v>
      </c>
      <c r="AD20" s="30">
        <v>38951.762000000002</v>
      </c>
      <c r="AE20" s="46">
        <f t="shared" si="1"/>
        <v>4</v>
      </c>
      <c r="AF20" s="94">
        <f t="shared" si="2"/>
        <v>5.7145817902154165E-2</v>
      </c>
    </row>
    <row r="21" spans="1:32" s="20" customFormat="1" ht="12" x14ac:dyDescent="0.2">
      <c r="A21" s="21" t="s">
        <v>10</v>
      </c>
      <c r="B21" s="51">
        <v>59045.553999999996</v>
      </c>
      <c r="C21" s="45">
        <v>60040.281999999999</v>
      </c>
      <c r="D21" s="45">
        <v>62626.182000000001</v>
      </c>
      <c r="E21" s="45">
        <v>64588.163</v>
      </c>
      <c r="F21" s="45">
        <v>65115.161999999997</v>
      </c>
      <c r="G21" s="45">
        <v>65654.107000000004</v>
      </c>
      <c r="H21" s="52">
        <v>65401.743999999999</v>
      </c>
      <c r="I21" s="22">
        <v>66337.572</v>
      </c>
      <c r="J21" s="45">
        <v>2</v>
      </c>
      <c r="K21" s="66">
        <v>0.10345236176311977</v>
      </c>
      <c r="L21" s="22">
        <v>68131.811000000002</v>
      </c>
      <c r="M21" s="45">
        <v>2</v>
      </c>
      <c r="N21" s="66">
        <v>0.10455363046025415</v>
      </c>
      <c r="O21" s="22">
        <v>70561.459000000003</v>
      </c>
      <c r="P21" s="45">
        <v>2</v>
      </c>
      <c r="Q21" s="66">
        <v>0.10678723125591334</v>
      </c>
      <c r="R21" s="22">
        <v>72612.055999999997</v>
      </c>
      <c r="S21" s="45">
        <v>2</v>
      </c>
      <c r="T21" s="66">
        <v>0.10935037874293406</v>
      </c>
      <c r="U21" s="22">
        <v>75521.129000000001</v>
      </c>
      <c r="V21" s="45">
        <v>2</v>
      </c>
      <c r="W21" s="66">
        <v>0.11319301068129009</v>
      </c>
      <c r="X21" s="22">
        <v>73183.474000000002</v>
      </c>
      <c r="Y21" s="45">
        <v>2</v>
      </c>
      <c r="Z21" s="66">
        <v>0.1097858656633697</v>
      </c>
      <c r="AA21" s="22">
        <v>75155.713000000003</v>
      </c>
      <c r="AB21" s="96">
        <f t="shared" si="0"/>
        <v>2</v>
      </c>
      <c r="AC21" s="66">
        <v>0.10950941715254597</v>
      </c>
      <c r="AD21" s="22">
        <v>76368.217999999993</v>
      </c>
      <c r="AE21" s="45">
        <f t="shared" si="1"/>
        <v>2</v>
      </c>
      <c r="AF21" s="90">
        <f t="shared" si="2"/>
        <v>0.11203920067441393</v>
      </c>
    </row>
    <row r="22" spans="1:32" s="20" customFormat="1" ht="12" x14ac:dyDescent="0.2">
      <c r="A22" s="21" t="s">
        <v>11</v>
      </c>
      <c r="B22" s="51">
        <v>23490.508000000002</v>
      </c>
      <c r="C22" s="45">
        <v>24580.606</v>
      </c>
      <c r="D22" s="45">
        <v>23881.298999999999</v>
      </c>
      <c r="E22" s="45">
        <v>23891.956999999999</v>
      </c>
      <c r="F22" s="45">
        <v>24630.471000000001</v>
      </c>
      <c r="G22" s="45">
        <v>24916.862000000001</v>
      </c>
      <c r="H22" s="52">
        <v>25352.528999999999</v>
      </c>
      <c r="I22" s="22">
        <v>26313.419000000002</v>
      </c>
      <c r="J22" s="45">
        <v>7</v>
      </c>
      <c r="K22" s="66">
        <v>4.1035347835952599E-2</v>
      </c>
      <c r="L22" s="22">
        <v>26591.758000000002</v>
      </c>
      <c r="M22" s="45">
        <v>7</v>
      </c>
      <c r="N22" s="66">
        <v>4.0807147181520058E-2</v>
      </c>
      <c r="O22" s="22">
        <v>25999.100999999999</v>
      </c>
      <c r="P22" s="45">
        <v>7</v>
      </c>
      <c r="Q22" s="66">
        <v>3.9346862299613837E-2</v>
      </c>
      <c r="R22" s="22">
        <v>26513.883000000002</v>
      </c>
      <c r="S22" s="45">
        <v>7</v>
      </c>
      <c r="T22" s="66">
        <v>3.9928674488928409E-2</v>
      </c>
      <c r="U22" s="22">
        <v>26810.058000000001</v>
      </c>
      <c r="V22" s="45">
        <v>7</v>
      </c>
      <c r="W22" s="66">
        <v>4.0183604532183392E-2</v>
      </c>
      <c r="X22" s="22">
        <v>26433.155999999999</v>
      </c>
      <c r="Y22" s="45">
        <v>7</v>
      </c>
      <c r="Z22" s="66">
        <v>3.9653582360341284E-2</v>
      </c>
      <c r="AA22" s="22">
        <v>27095.338</v>
      </c>
      <c r="AB22" s="96">
        <f t="shared" si="0"/>
        <v>7</v>
      </c>
      <c r="AC22" s="66">
        <v>3.9536725770312461E-2</v>
      </c>
      <c r="AD22" s="22">
        <v>26805.825000000001</v>
      </c>
      <c r="AE22" s="45">
        <f t="shared" si="1"/>
        <v>8</v>
      </c>
      <c r="AF22" s="90">
        <f t="shared" si="2"/>
        <v>3.9326611057209977E-2</v>
      </c>
    </row>
    <row r="23" spans="1:32" s="20" customFormat="1" ht="12" x14ac:dyDescent="0.2">
      <c r="A23" s="21" t="s">
        <v>12</v>
      </c>
      <c r="B23" s="51">
        <v>8103.38</v>
      </c>
      <c r="C23" s="45">
        <v>8339.6049999999996</v>
      </c>
      <c r="D23" s="45">
        <v>8397.0650000000005</v>
      </c>
      <c r="E23" s="45">
        <v>8336.991</v>
      </c>
      <c r="F23" s="45">
        <v>8419.3230000000003</v>
      </c>
      <c r="G23" s="45">
        <v>8644.8130000000001</v>
      </c>
      <c r="H23" s="52">
        <v>8788.902</v>
      </c>
      <c r="I23" s="22">
        <v>8792.8889999999992</v>
      </c>
      <c r="J23" s="45">
        <v>25</v>
      </c>
      <c r="K23" s="66">
        <v>1.3712367009316476E-2</v>
      </c>
      <c r="L23" s="22">
        <v>8961.8189999999995</v>
      </c>
      <c r="M23" s="45">
        <v>25</v>
      </c>
      <c r="N23" s="66">
        <v>1.3752617143520291E-2</v>
      </c>
      <c r="O23" s="22">
        <v>9607.0859999999993</v>
      </c>
      <c r="P23" s="45">
        <v>24</v>
      </c>
      <c r="Q23" s="66">
        <v>1.4539298491226597E-2</v>
      </c>
      <c r="R23" s="22">
        <v>10148.835999999999</v>
      </c>
      <c r="S23" s="45">
        <v>24</v>
      </c>
      <c r="T23" s="66">
        <v>1.5283674936844151E-2</v>
      </c>
      <c r="U23" s="22">
        <v>9101.3819999999996</v>
      </c>
      <c r="V23" s="45">
        <v>24</v>
      </c>
      <c r="W23" s="66">
        <v>1.3641385445131538E-2</v>
      </c>
      <c r="X23" s="22">
        <v>9728.5720000000001</v>
      </c>
      <c r="Y23" s="45">
        <v>24</v>
      </c>
      <c r="Z23" s="66">
        <v>1.4594274367030185E-2</v>
      </c>
      <c r="AA23" s="22">
        <v>10368.847</v>
      </c>
      <c r="AB23" s="96">
        <f t="shared" si="0"/>
        <v>23</v>
      </c>
      <c r="AC23" s="66">
        <v>1.4611058723034134E-2</v>
      </c>
      <c r="AD23" s="22">
        <v>10447.593999999999</v>
      </c>
      <c r="AE23" s="45">
        <f t="shared" si="1"/>
        <v>24</v>
      </c>
      <c r="AF23" s="90">
        <f t="shared" si="2"/>
        <v>1.5327581438797E-2</v>
      </c>
    </row>
    <row r="24" spans="1:32" s="20" customFormat="1" ht="12" x14ac:dyDescent="0.2">
      <c r="A24" s="21" t="s">
        <v>13</v>
      </c>
      <c r="B24" s="51">
        <v>6582.5190000000002</v>
      </c>
      <c r="C24" s="45">
        <v>6648.1750000000002</v>
      </c>
      <c r="D24" s="45">
        <v>6471.1570000000002</v>
      </c>
      <c r="E24" s="45">
        <v>6488.4889999999996</v>
      </c>
      <c r="F24" s="45">
        <v>6566.0529999999999</v>
      </c>
      <c r="G24" s="45">
        <v>6485.8209999999999</v>
      </c>
      <c r="H24" s="52">
        <v>6669.9070000000002</v>
      </c>
      <c r="I24" s="22">
        <v>6691.8649999999998</v>
      </c>
      <c r="J24" s="45">
        <v>28</v>
      </c>
      <c r="K24" s="66">
        <v>1.0435854342844497E-2</v>
      </c>
      <c r="L24" s="22">
        <v>6474.6319999999996</v>
      </c>
      <c r="M24" s="45">
        <v>28</v>
      </c>
      <c r="N24" s="66">
        <v>9.9358327858646862E-3</v>
      </c>
      <c r="O24" s="22">
        <v>6166.1639999999998</v>
      </c>
      <c r="P24" s="45">
        <v>28</v>
      </c>
      <c r="Q24" s="66">
        <v>9.3318305823280618E-3</v>
      </c>
      <c r="R24" s="22">
        <v>6074.6409999999996</v>
      </c>
      <c r="S24" s="45">
        <v>28</v>
      </c>
      <c r="T24" s="66">
        <v>9.1481267804530385E-3</v>
      </c>
      <c r="U24" s="22">
        <v>6551.6059999999998</v>
      </c>
      <c r="V24" s="45">
        <v>28</v>
      </c>
      <c r="W24" s="66">
        <v>9.8197155916141584E-3</v>
      </c>
      <c r="X24" s="22">
        <v>6609.6719999999996</v>
      </c>
      <c r="Y24" s="45">
        <v>28</v>
      </c>
      <c r="Z24" s="66">
        <v>9.9154702914340479E-3</v>
      </c>
      <c r="AA24" s="22">
        <v>6918.9989999999998</v>
      </c>
      <c r="AB24" s="96">
        <f t="shared" si="0"/>
        <v>28</v>
      </c>
      <c r="AC24" s="66">
        <v>9.9348623263253288E-3</v>
      </c>
      <c r="AD24" s="22">
        <v>7008.96</v>
      </c>
      <c r="AE24" s="45">
        <f t="shared" si="1"/>
        <v>28</v>
      </c>
      <c r="AF24" s="90">
        <f t="shared" si="2"/>
        <v>1.028278905184013E-2</v>
      </c>
    </row>
    <row r="25" spans="1:32" s="20" customFormat="1" ht="12" x14ac:dyDescent="0.2">
      <c r="A25" s="21" t="s">
        <v>14</v>
      </c>
      <c r="B25" s="51">
        <v>28194.481</v>
      </c>
      <c r="C25" s="45">
        <v>28380.682000000001</v>
      </c>
      <c r="D25" s="45">
        <v>28693.938999999998</v>
      </c>
      <c r="E25" s="45">
        <v>28509.165000000001</v>
      </c>
      <c r="F25" s="45">
        <v>29099.893</v>
      </c>
      <c r="G25" s="45">
        <v>30643.163</v>
      </c>
      <c r="H25" s="52">
        <v>29960.393</v>
      </c>
      <c r="I25" s="22">
        <v>30477.382000000001</v>
      </c>
      <c r="J25" s="45">
        <v>5</v>
      </c>
      <c r="K25" s="66">
        <v>4.7528980232451001E-2</v>
      </c>
      <c r="L25" s="22">
        <v>30636.635999999999</v>
      </c>
      <c r="M25" s="45">
        <v>5</v>
      </c>
      <c r="N25" s="66">
        <v>4.7014331072005686E-2</v>
      </c>
      <c r="O25" s="22">
        <v>32606.54</v>
      </c>
      <c r="P25" s="45">
        <v>5</v>
      </c>
      <c r="Q25" s="66">
        <v>4.9346515460163443E-2</v>
      </c>
      <c r="R25" s="22">
        <v>31161.552</v>
      </c>
      <c r="S25" s="45">
        <v>5</v>
      </c>
      <c r="T25" s="66">
        <v>4.6927847813834585E-2</v>
      </c>
      <c r="U25" s="22">
        <v>30176.830999999998</v>
      </c>
      <c r="V25" s="45">
        <v>6</v>
      </c>
      <c r="W25" s="66">
        <v>4.5229810503898661E-2</v>
      </c>
      <c r="X25" s="22">
        <v>31159.431</v>
      </c>
      <c r="Y25" s="45">
        <v>5</v>
      </c>
      <c r="Z25" s="66">
        <v>4.674368295105856E-2</v>
      </c>
      <c r="AA25" s="22">
        <v>30058.377</v>
      </c>
      <c r="AB25" s="96">
        <f t="shared" si="0"/>
        <v>5</v>
      </c>
      <c r="AC25" s="66">
        <v>4.6684289088034264E-2</v>
      </c>
      <c r="AD25" s="22">
        <v>30143.463</v>
      </c>
      <c r="AE25" s="45">
        <f t="shared" si="1"/>
        <v>5</v>
      </c>
      <c r="AF25" s="90">
        <f t="shared" si="2"/>
        <v>4.4223233021867446E-2</v>
      </c>
    </row>
    <row r="26" spans="1:32" s="20" customFormat="1" ht="12" x14ac:dyDescent="0.2">
      <c r="A26" s="21" t="s">
        <v>15</v>
      </c>
      <c r="B26" s="51">
        <v>17699.535</v>
      </c>
      <c r="C26" s="45">
        <v>19055.966</v>
      </c>
      <c r="D26" s="45">
        <v>20174.194</v>
      </c>
      <c r="E26" s="45">
        <v>20724.082999999999</v>
      </c>
      <c r="F26" s="45">
        <v>20797.221000000001</v>
      </c>
      <c r="G26" s="45">
        <v>20262.546999999999</v>
      </c>
      <c r="H26" s="52">
        <v>19945.163</v>
      </c>
      <c r="I26" s="22">
        <v>19304.188999999998</v>
      </c>
      <c r="J26" s="45">
        <v>10</v>
      </c>
      <c r="K26" s="66">
        <v>3.0104567950898733E-2</v>
      </c>
      <c r="L26" s="22">
        <v>18711.416000000001</v>
      </c>
      <c r="M26" s="45">
        <v>11</v>
      </c>
      <c r="N26" s="66">
        <v>2.8714141678284275E-2</v>
      </c>
      <c r="O26" s="22">
        <v>17387.636999999999</v>
      </c>
      <c r="P26" s="45">
        <v>15</v>
      </c>
      <c r="Q26" s="66">
        <v>2.6314331359175484E-2</v>
      </c>
      <c r="R26" s="22">
        <v>17303.753000000001</v>
      </c>
      <c r="S26" s="45">
        <v>14</v>
      </c>
      <c r="T26" s="66">
        <v>2.6058647123615143E-2</v>
      </c>
      <c r="U26" s="22">
        <v>17678.672999999999</v>
      </c>
      <c r="V26" s="45">
        <v>15</v>
      </c>
      <c r="W26" s="66">
        <v>2.6497249818921993E-2</v>
      </c>
      <c r="X26" s="22">
        <v>20226.244999999999</v>
      </c>
      <c r="Y26" s="45">
        <v>12</v>
      </c>
      <c r="Z26" s="66">
        <v>3.0342312206228458E-2</v>
      </c>
      <c r="AA26" s="22">
        <v>18908.341</v>
      </c>
      <c r="AB26" s="96">
        <f t="shared" si="0"/>
        <v>14</v>
      </c>
      <c r="AC26" s="66">
        <v>3.0148895817858717E-2</v>
      </c>
      <c r="AD26" s="22">
        <v>18998.151000000002</v>
      </c>
      <c r="AE26" s="45">
        <f t="shared" si="1"/>
        <v>14</v>
      </c>
      <c r="AF26" s="90">
        <f t="shared" si="2"/>
        <v>2.78720350962205E-2</v>
      </c>
    </row>
    <row r="27" spans="1:32" s="20" customFormat="1" ht="12" x14ac:dyDescent="0.2">
      <c r="A27" s="21" t="s">
        <v>16</v>
      </c>
      <c r="B27" s="51">
        <v>25781.496999999999</v>
      </c>
      <c r="C27" s="45">
        <v>26250.061000000002</v>
      </c>
      <c r="D27" s="45">
        <v>26443.451000000001</v>
      </c>
      <c r="E27" s="45">
        <v>26296.609</v>
      </c>
      <c r="F27" s="45">
        <v>26588.672999999999</v>
      </c>
      <c r="G27" s="45">
        <v>26672.344000000001</v>
      </c>
      <c r="H27" s="52">
        <v>27792.436000000002</v>
      </c>
      <c r="I27" s="22">
        <v>28185.954000000002</v>
      </c>
      <c r="J27" s="45">
        <v>6</v>
      </c>
      <c r="K27" s="66">
        <v>4.3955535632908799E-2</v>
      </c>
      <c r="L27" s="22">
        <v>28683.088</v>
      </c>
      <c r="M27" s="45">
        <v>6</v>
      </c>
      <c r="N27" s="66">
        <v>4.401645779254202E-2</v>
      </c>
      <c r="O27" s="22">
        <v>29681.837</v>
      </c>
      <c r="P27" s="45">
        <v>6</v>
      </c>
      <c r="Q27" s="66">
        <v>4.4920289868429802E-2</v>
      </c>
      <c r="R27" s="22">
        <v>30577.941999999999</v>
      </c>
      <c r="S27" s="45">
        <v>6</v>
      </c>
      <c r="T27" s="66">
        <v>4.60489583008016E-2</v>
      </c>
      <c r="U27" s="22">
        <v>30439.006000000001</v>
      </c>
      <c r="V27" s="45">
        <v>5</v>
      </c>
      <c r="W27" s="66">
        <v>4.5622765137500174E-2</v>
      </c>
      <c r="X27" s="22">
        <v>29698.654999999999</v>
      </c>
      <c r="Y27" s="45">
        <v>6</v>
      </c>
      <c r="Z27" s="66">
        <v>4.4552306279048229E-2</v>
      </c>
      <c r="AA27" s="22">
        <v>28503.14</v>
      </c>
      <c r="AB27" s="96">
        <f t="shared" si="0"/>
        <v>6</v>
      </c>
      <c r="AC27" s="66">
        <v>4.4519486407617798E-2</v>
      </c>
      <c r="AD27" s="22">
        <v>29165.327000000001</v>
      </c>
      <c r="AE27" s="45">
        <f t="shared" si="1"/>
        <v>6</v>
      </c>
      <c r="AF27" s="90">
        <f t="shared" si="2"/>
        <v>4.2788217534261486E-2</v>
      </c>
    </row>
    <row r="28" spans="1:32" s="20" customFormat="1" ht="12" x14ac:dyDescent="0.2">
      <c r="A28" s="21" t="s">
        <v>17</v>
      </c>
      <c r="B28" s="51">
        <v>9565.7569999999996</v>
      </c>
      <c r="C28" s="45">
        <v>9570.5030000000006</v>
      </c>
      <c r="D28" s="45">
        <v>9869.3459999999995</v>
      </c>
      <c r="E28" s="45">
        <v>9406.9699999999993</v>
      </c>
      <c r="F28" s="45">
        <v>9338.9240000000009</v>
      </c>
      <c r="G28" s="45">
        <v>9377.3529999999992</v>
      </c>
      <c r="H28" s="52">
        <v>9639.8269999999993</v>
      </c>
      <c r="I28" s="22">
        <v>9800.607</v>
      </c>
      <c r="J28" s="45">
        <v>23</v>
      </c>
      <c r="K28" s="66">
        <v>1.5283886797396866E-2</v>
      </c>
      <c r="L28" s="22">
        <v>10649.125</v>
      </c>
      <c r="M28" s="45">
        <v>22</v>
      </c>
      <c r="N28" s="66">
        <v>1.6341921103125441E-2</v>
      </c>
      <c r="O28" s="22">
        <v>10777.629000000001</v>
      </c>
      <c r="P28" s="45">
        <v>22</v>
      </c>
      <c r="Q28" s="66">
        <v>1.6310790291530652E-2</v>
      </c>
      <c r="R28" s="22">
        <v>10881.674000000001</v>
      </c>
      <c r="S28" s="45">
        <v>23</v>
      </c>
      <c r="T28" s="66">
        <v>1.6387294876447769E-2</v>
      </c>
      <c r="U28" s="22">
        <v>11247.558999999999</v>
      </c>
      <c r="V28" s="45">
        <v>21</v>
      </c>
      <c r="W28" s="66">
        <v>1.6858130736173718E-2</v>
      </c>
      <c r="X28" s="22">
        <v>12018.951999999999</v>
      </c>
      <c r="Y28" s="45">
        <v>21</v>
      </c>
      <c r="Z28" s="66">
        <v>1.8030177819742317E-2</v>
      </c>
      <c r="AA28" s="22">
        <v>11888.237999999999</v>
      </c>
      <c r="AB28" s="96">
        <f t="shared" si="0"/>
        <v>21</v>
      </c>
      <c r="AC28" s="66">
        <v>1.7946972943501897E-2</v>
      </c>
      <c r="AD28" s="22">
        <v>12177.249</v>
      </c>
      <c r="AE28" s="45">
        <f t="shared" si="1"/>
        <v>21</v>
      </c>
      <c r="AF28" s="90">
        <f t="shared" si="2"/>
        <v>1.7865144429235032E-2</v>
      </c>
    </row>
    <row r="29" spans="1:32" s="20" customFormat="1" ht="12" x14ac:dyDescent="0.2">
      <c r="A29" s="21" t="s">
        <v>18</v>
      </c>
      <c r="B29" s="51">
        <v>5147.3019999999997</v>
      </c>
      <c r="C29" s="45">
        <v>5287.9489999999996</v>
      </c>
      <c r="D29" s="45">
        <v>5494.7579999999998</v>
      </c>
      <c r="E29" s="45">
        <v>5841.8990000000003</v>
      </c>
      <c r="F29" s="45">
        <v>6238.04</v>
      </c>
      <c r="G29" s="45">
        <v>6549.2640000000001</v>
      </c>
      <c r="H29" s="52">
        <v>6727.8069999999998</v>
      </c>
      <c r="I29" s="22">
        <v>6876.9</v>
      </c>
      <c r="J29" s="45">
        <v>27</v>
      </c>
      <c r="K29" s="66">
        <v>1.0724413407967332E-2</v>
      </c>
      <c r="L29" s="22">
        <v>7262.63</v>
      </c>
      <c r="M29" s="45">
        <v>26</v>
      </c>
      <c r="N29" s="66">
        <v>1.114507778443693E-2</v>
      </c>
      <c r="O29" s="22">
        <v>7013.366</v>
      </c>
      <c r="P29" s="45">
        <v>27</v>
      </c>
      <c r="Q29" s="66">
        <v>1.0613980316426847E-2</v>
      </c>
      <c r="R29" s="22">
        <v>6953.6329999999998</v>
      </c>
      <c r="S29" s="45">
        <v>27</v>
      </c>
      <c r="T29" s="66">
        <v>1.0471847845616227E-2</v>
      </c>
      <c r="U29" s="22">
        <v>6845.9520000000002</v>
      </c>
      <c r="V29" s="45">
        <v>27</v>
      </c>
      <c r="W29" s="66">
        <v>1.0260888947510295E-2</v>
      </c>
      <c r="X29" s="22">
        <v>7483.4409999999998</v>
      </c>
      <c r="Y29" s="45">
        <v>27</v>
      </c>
      <c r="Z29" s="66">
        <v>1.1226251002046623E-2</v>
      </c>
      <c r="AA29" s="22">
        <v>7285.2650000000003</v>
      </c>
      <c r="AB29" s="96">
        <f t="shared" si="0"/>
        <v>27</v>
      </c>
      <c r="AC29" s="66">
        <v>1.1230312769440677E-2</v>
      </c>
      <c r="AD29" s="22">
        <v>7223.6629999999996</v>
      </c>
      <c r="AE29" s="45">
        <f t="shared" si="1"/>
        <v>27</v>
      </c>
      <c r="AF29" s="90">
        <f t="shared" si="2"/>
        <v>1.0597778102683227E-2</v>
      </c>
    </row>
    <row r="30" spans="1:32" s="20" customFormat="1" ht="12" x14ac:dyDescent="0.2">
      <c r="A30" s="21" t="s">
        <v>19</v>
      </c>
      <c r="B30" s="51">
        <v>13360.569</v>
      </c>
      <c r="C30" s="45">
        <v>13225.545</v>
      </c>
      <c r="D30" s="45">
        <v>13073.834000000001</v>
      </c>
      <c r="E30" s="45">
        <v>13664.135</v>
      </c>
      <c r="F30" s="45">
        <v>13881.754999999999</v>
      </c>
      <c r="G30" s="45">
        <v>14608.73</v>
      </c>
      <c r="H30" s="52">
        <v>14828.955</v>
      </c>
      <c r="I30" s="22">
        <v>14588.761</v>
      </c>
      <c r="J30" s="45">
        <v>18</v>
      </c>
      <c r="K30" s="66">
        <v>2.2750934879674115E-2</v>
      </c>
      <c r="L30" s="22">
        <v>14541.609</v>
      </c>
      <c r="M30" s="45">
        <v>18</v>
      </c>
      <c r="N30" s="66">
        <v>2.2315244397121719E-2</v>
      </c>
      <c r="O30" s="22">
        <v>14193.724</v>
      </c>
      <c r="P30" s="45">
        <v>18</v>
      </c>
      <c r="Q30" s="66">
        <v>2.1480685187796462E-2</v>
      </c>
      <c r="R30" s="22">
        <v>14312.094999999999</v>
      </c>
      <c r="S30" s="45">
        <v>19</v>
      </c>
      <c r="T30" s="66">
        <v>2.1553349334370215E-2</v>
      </c>
      <c r="U30" s="22">
        <v>14388.856</v>
      </c>
      <c r="V30" s="45">
        <v>19</v>
      </c>
      <c r="W30" s="66">
        <v>2.1566387479450218E-2</v>
      </c>
      <c r="X30" s="22">
        <v>15753.482</v>
      </c>
      <c r="Y30" s="45">
        <v>18</v>
      </c>
      <c r="Z30" s="66">
        <v>2.3632516523912388E-2</v>
      </c>
      <c r="AA30" s="22">
        <v>15681.536</v>
      </c>
      <c r="AB30" s="96">
        <f t="shared" si="0"/>
        <v>18</v>
      </c>
      <c r="AC30" s="66">
        <v>2.3440114197633321E-2</v>
      </c>
      <c r="AD30" s="22">
        <v>15393.324000000001</v>
      </c>
      <c r="AE30" s="45">
        <f t="shared" si="1"/>
        <v>19</v>
      </c>
      <c r="AF30" s="90">
        <f t="shared" si="2"/>
        <v>2.2583422290700463E-2</v>
      </c>
    </row>
    <row r="31" spans="1:32" s="20" customFormat="1" ht="12" x14ac:dyDescent="0.2">
      <c r="A31" s="21" t="s">
        <v>20</v>
      </c>
      <c r="B31" s="51">
        <v>17552.993999999999</v>
      </c>
      <c r="C31" s="45">
        <v>17402.486000000001</v>
      </c>
      <c r="D31" s="45">
        <v>17813.468000000001</v>
      </c>
      <c r="E31" s="45">
        <v>17012.591</v>
      </c>
      <c r="F31" s="45">
        <v>17479.623</v>
      </c>
      <c r="G31" s="45">
        <v>17786.440999999999</v>
      </c>
      <c r="H31" s="52">
        <v>17751.471000000001</v>
      </c>
      <c r="I31" s="22">
        <v>18083.182000000001</v>
      </c>
      <c r="J31" s="45">
        <v>13</v>
      </c>
      <c r="K31" s="66">
        <v>2.8200427445435234E-2</v>
      </c>
      <c r="L31" s="22">
        <v>18456.726999999999</v>
      </c>
      <c r="M31" s="45">
        <v>14</v>
      </c>
      <c r="N31" s="66">
        <v>2.8323301346911137E-2</v>
      </c>
      <c r="O31" s="22">
        <v>19018.767</v>
      </c>
      <c r="P31" s="45">
        <v>12</v>
      </c>
      <c r="Q31" s="66">
        <v>2.8782872386912142E-2</v>
      </c>
      <c r="R31" s="22">
        <v>19009.624</v>
      </c>
      <c r="S31" s="45">
        <v>12</v>
      </c>
      <c r="T31" s="66">
        <v>2.8627609500008776E-2</v>
      </c>
      <c r="U31" s="22">
        <v>19931.686000000002</v>
      </c>
      <c r="V31" s="45">
        <v>11</v>
      </c>
      <c r="W31" s="66">
        <v>2.9874123654773755E-2</v>
      </c>
      <c r="X31" s="22">
        <v>20545.285</v>
      </c>
      <c r="Y31" s="45">
        <v>10</v>
      </c>
      <c r="Z31" s="66">
        <v>3.0820918654744987E-2</v>
      </c>
      <c r="AA31" s="22">
        <v>19971.375</v>
      </c>
      <c r="AB31" s="96">
        <f t="shared" si="0"/>
        <v>12</v>
      </c>
      <c r="AC31" s="66">
        <v>3.0541458942937551E-2</v>
      </c>
      <c r="AD31" s="22">
        <v>19970.879000000001</v>
      </c>
      <c r="AE31" s="45">
        <f t="shared" si="1"/>
        <v>13</v>
      </c>
      <c r="AF31" s="90">
        <f t="shared" si="2"/>
        <v>2.9299116550361819E-2</v>
      </c>
    </row>
    <row r="32" spans="1:32" s="20" customFormat="1" ht="12" x14ac:dyDescent="0.2">
      <c r="A32" s="21" t="s">
        <v>21</v>
      </c>
      <c r="B32" s="51">
        <v>14473.037</v>
      </c>
      <c r="C32" s="45">
        <v>14817.901</v>
      </c>
      <c r="D32" s="45">
        <v>15400.187</v>
      </c>
      <c r="E32" s="45">
        <v>16127.339</v>
      </c>
      <c r="F32" s="45">
        <v>16357.385</v>
      </c>
      <c r="G32" s="45">
        <v>16228.136</v>
      </c>
      <c r="H32" s="52">
        <v>17302.056</v>
      </c>
      <c r="I32" s="22">
        <v>17592.744999999999</v>
      </c>
      <c r="J32" s="45">
        <v>15</v>
      </c>
      <c r="K32" s="66">
        <v>2.7435598941521654E-2</v>
      </c>
      <c r="L32" s="22">
        <v>17754.226999999999</v>
      </c>
      <c r="M32" s="45">
        <v>15</v>
      </c>
      <c r="N32" s="66">
        <v>2.7245259763687576E-2</v>
      </c>
      <c r="O32" s="22">
        <v>18068.062999999998</v>
      </c>
      <c r="P32" s="45">
        <v>14</v>
      </c>
      <c r="Q32" s="66">
        <v>2.7344083431259707E-2</v>
      </c>
      <c r="R32" s="22">
        <v>16872.956999999999</v>
      </c>
      <c r="S32" s="45">
        <v>15</v>
      </c>
      <c r="T32" s="66">
        <v>2.5409888386347858E-2</v>
      </c>
      <c r="U32" s="22">
        <v>17936.541000000001</v>
      </c>
      <c r="V32" s="45">
        <v>14</v>
      </c>
      <c r="W32" s="66">
        <v>2.6883749010139901E-2</v>
      </c>
      <c r="X32" s="22">
        <v>16841.298999999999</v>
      </c>
      <c r="Y32" s="45">
        <v>15</v>
      </c>
      <c r="Z32" s="66">
        <v>2.5264400397426369E-2</v>
      </c>
      <c r="AA32" s="22">
        <v>17747.202000000001</v>
      </c>
      <c r="AB32" s="96">
        <f t="shared" si="0"/>
        <v>15</v>
      </c>
      <c r="AC32" s="66">
        <v>2.5455200597750902E-2</v>
      </c>
      <c r="AD32" s="22">
        <v>18114.359</v>
      </c>
      <c r="AE32" s="45">
        <f t="shared" si="1"/>
        <v>15</v>
      </c>
      <c r="AF32" s="90">
        <f t="shared" si="2"/>
        <v>2.657543093501771E-2</v>
      </c>
    </row>
    <row r="33" spans="1:32" s="20" customFormat="1" ht="12" x14ac:dyDescent="0.2">
      <c r="A33" s="21" t="s">
        <v>22</v>
      </c>
      <c r="B33" s="51">
        <v>12312.545</v>
      </c>
      <c r="C33" s="45">
        <v>12295.605</v>
      </c>
      <c r="D33" s="45">
        <v>13045.539000000001</v>
      </c>
      <c r="E33" s="45">
        <v>12690.799000000001</v>
      </c>
      <c r="F33" s="45">
        <v>12777.367</v>
      </c>
      <c r="G33" s="45">
        <v>12657.222</v>
      </c>
      <c r="H33" s="52">
        <v>12563.499</v>
      </c>
      <c r="I33" s="22">
        <v>12684.786</v>
      </c>
      <c r="J33" s="45">
        <v>20</v>
      </c>
      <c r="K33" s="66">
        <v>1.9781716915411932E-2</v>
      </c>
      <c r="L33" s="22">
        <v>12800.464</v>
      </c>
      <c r="M33" s="45">
        <v>20</v>
      </c>
      <c r="N33" s="66">
        <v>1.9643320251325577E-2</v>
      </c>
      <c r="O33" s="22">
        <v>12567.493</v>
      </c>
      <c r="P33" s="45">
        <v>20</v>
      </c>
      <c r="Q33" s="66">
        <v>1.9019558273278791E-2</v>
      </c>
      <c r="R33" s="22">
        <v>13868.126</v>
      </c>
      <c r="S33" s="45">
        <v>20</v>
      </c>
      <c r="T33" s="66">
        <v>2.0884752671852885E-2</v>
      </c>
      <c r="U33" s="22">
        <v>13580.744000000001</v>
      </c>
      <c r="V33" s="45">
        <v>20</v>
      </c>
      <c r="W33" s="66">
        <v>2.035516842779014E-2</v>
      </c>
      <c r="X33" s="22">
        <v>13262.114</v>
      </c>
      <c r="Y33" s="45">
        <v>20</v>
      </c>
      <c r="Z33" s="66">
        <v>1.9895101809683079E-2</v>
      </c>
      <c r="AA33" s="22">
        <v>13101.808000000001</v>
      </c>
      <c r="AB33" s="96">
        <f t="shared" si="0"/>
        <v>20</v>
      </c>
      <c r="AC33" s="66">
        <v>1.9657802542273017E-2</v>
      </c>
      <c r="AD33" s="22">
        <v>12964.21</v>
      </c>
      <c r="AE33" s="45">
        <f t="shared" si="1"/>
        <v>20</v>
      </c>
      <c r="AF33" s="90">
        <f t="shared" si="2"/>
        <v>1.9019688606263459E-2</v>
      </c>
    </row>
    <row r="34" spans="1:32" s="20" customFormat="1" ht="12" x14ac:dyDescent="0.2">
      <c r="A34" s="21" t="s">
        <v>23</v>
      </c>
      <c r="B34" s="51">
        <v>18436.36</v>
      </c>
      <c r="C34" s="45">
        <v>18108.469000000001</v>
      </c>
      <c r="D34" s="45">
        <v>18405.637999999999</v>
      </c>
      <c r="E34" s="45">
        <v>17746.38</v>
      </c>
      <c r="F34" s="45">
        <v>18325.834999999999</v>
      </c>
      <c r="G34" s="45">
        <v>18220.298999999999</v>
      </c>
      <c r="H34" s="52">
        <v>18369.330999999998</v>
      </c>
      <c r="I34" s="22">
        <v>18107.962</v>
      </c>
      <c r="J34" s="45">
        <v>12</v>
      </c>
      <c r="K34" s="66">
        <v>2.8239071451346243E-2</v>
      </c>
      <c r="L34" s="22">
        <v>18509.949000000001</v>
      </c>
      <c r="M34" s="45">
        <v>13</v>
      </c>
      <c r="N34" s="66">
        <v>2.8404974698003418E-2</v>
      </c>
      <c r="O34" s="22">
        <v>18848.289000000001</v>
      </c>
      <c r="P34" s="45">
        <v>13</v>
      </c>
      <c r="Q34" s="66">
        <v>2.852487214332243E-2</v>
      </c>
      <c r="R34" s="22">
        <v>19338.3</v>
      </c>
      <c r="S34" s="45">
        <v>11</v>
      </c>
      <c r="T34" s="66">
        <v>2.9122580267448725E-2</v>
      </c>
      <c r="U34" s="22">
        <v>19944.55</v>
      </c>
      <c r="V34" s="45">
        <v>10</v>
      </c>
      <c r="W34" s="66">
        <v>2.9893404548858426E-2</v>
      </c>
      <c r="X34" s="22">
        <v>20528.174999999999</v>
      </c>
      <c r="Y34" s="45">
        <v>11</v>
      </c>
      <c r="Z34" s="66">
        <v>3.0795251163727815E-2</v>
      </c>
      <c r="AA34" s="22">
        <v>20788.89</v>
      </c>
      <c r="AB34" s="96">
        <f t="shared" si="0"/>
        <v>10</v>
      </c>
      <c r="AC34" s="66">
        <v>3.0590225498465237E-2</v>
      </c>
      <c r="AD34" s="22">
        <v>21219.143</v>
      </c>
      <c r="AE34" s="45">
        <f t="shared" si="1"/>
        <v>10</v>
      </c>
      <c r="AF34" s="90">
        <f t="shared" si="2"/>
        <v>3.1130434662179574E-2</v>
      </c>
    </row>
    <row r="35" spans="1:32" s="20" customFormat="1" ht="12" x14ac:dyDescent="0.2">
      <c r="A35" s="21" t="s">
        <v>24</v>
      </c>
      <c r="B35" s="51">
        <v>5289.2569999999996</v>
      </c>
      <c r="C35" s="45">
        <v>5165.2039999999997</v>
      </c>
      <c r="D35" s="45">
        <v>5310.5919999999996</v>
      </c>
      <c r="E35" s="45">
        <v>5248.5529999999999</v>
      </c>
      <c r="F35" s="45">
        <v>5400.5159999999996</v>
      </c>
      <c r="G35" s="45">
        <v>5648.4650000000001</v>
      </c>
      <c r="H35" s="52">
        <v>5618.76</v>
      </c>
      <c r="I35" s="22">
        <v>5620.5519999999997</v>
      </c>
      <c r="J35" s="45">
        <v>29</v>
      </c>
      <c r="K35" s="66">
        <v>8.7651591893116963E-3</v>
      </c>
      <c r="L35" s="22">
        <v>5606.1480000000001</v>
      </c>
      <c r="M35" s="45">
        <v>30</v>
      </c>
      <c r="N35" s="66">
        <v>8.6030756807197288E-3</v>
      </c>
      <c r="O35" s="22">
        <v>5511.7389999999996</v>
      </c>
      <c r="P35" s="45">
        <v>30</v>
      </c>
      <c r="Q35" s="66">
        <v>8.341428246477111E-3</v>
      </c>
      <c r="R35" s="22">
        <v>5539.1080000000002</v>
      </c>
      <c r="S35" s="45">
        <v>30</v>
      </c>
      <c r="T35" s="66">
        <v>8.3416389930897426E-3</v>
      </c>
      <c r="U35" s="22">
        <v>5621.1890000000003</v>
      </c>
      <c r="V35" s="45">
        <v>29</v>
      </c>
      <c r="W35" s="66">
        <v>8.4251826600546496E-3</v>
      </c>
      <c r="X35" s="22">
        <v>6064.1009999999997</v>
      </c>
      <c r="Y35" s="45">
        <v>29</v>
      </c>
      <c r="Z35" s="66">
        <v>9.0970343626363762E-3</v>
      </c>
      <c r="AA35" s="22">
        <v>5882.7060000000001</v>
      </c>
      <c r="AB35" s="96">
        <f t="shared" si="0"/>
        <v>29</v>
      </c>
      <c r="AC35" s="66">
        <v>8.7987380392015591E-3</v>
      </c>
      <c r="AD35" s="22">
        <v>5840.8490000000002</v>
      </c>
      <c r="AE35" s="45">
        <f t="shared" si="1"/>
        <v>29</v>
      </c>
      <c r="AF35" s="90">
        <f t="shared" si="2"/>
        <v>8.5690627640407947E-3</v>
      </c>
    </row>
    <row r="36" spans="1:32" s="20" customFormat="1" ht="12" x14ac:dyDescent="0.2">
      <c r="A36" s="21" t="s">
        <v>69</v>
      </c>
      <c r="B36" s="51">
        <v>37758.006000000001</v>
      </c>
      <c r="C36" s="45">
        <v>38492.569000000003</v>
      </c>
      <c r="D36" s="45">
        <v>38531.209000000003</v>
      </c>
      <c r="E36" s="45">
        <v>40125.999000000003</v>
      </c>
      <c r="F36" s="45">
        <v>40864.832000000002</v>
      </c>
      <c r="G36" s="45">
        <v>43039.197</v>
      </c>
      <c r="H36" s="52">
        <v>41718.906999999999</v>
      </c>
      <c r="I36" s="22">
        <v>42376.277000000002</v>
      </c>
      <c r="J36" s="45">
        <v>3</v>
      </c>
      <c r="K36" s="66">
        <v>6.6085112948935973E-2</v>
      </c>
      <c r="L36" s="22">
        <v>40192.046999999999</v>
      </c>
      <c r="M36" s="45">
        <v>3</v>
      </c>
      <c r="N36" s="66">
        <v>6.1677861894485181E-2</v>
      </c>
      <c r="O36" s="22">
        <v>40187.603000000003</v>
      </c>
      <c r="P36" s="45">
        <v>3</v>
      </c>
      <c r="Q36" s="66">
        <v>6.0819644548192192E-2</v>
      </c>
      <c r="R36" s="22">
        <v>40718.839999999997</v>
      </c>
      <c r="S36" s="45">
        <v>3</v>
      </c>
      <c r="T36" s="66">
        <v>6.1320678978886552E-2</v>
      </c>
      <c r="U36" s="22">
        <v>40765.909</v>
      </c>
      <c r="V36" s="45">
        <v>3</v>
      </c>
      <c r="W36" s="66">
        <v>6.1100992979984441E-2</v>
      </c>
      <c r="X36" s="22">
        <v>41784.824000000001</v>
      </c>
      <c r="Y36" s="45">
        <v>3</v>
      </c>
      <c r="Z36" s="66">
        <v>6.2683319384804648E-2</v>
      </c>
      <c r="AA36" s="22">
        <v>39621.167999999998</v>
      </c>
      <c r="AB36" s="96">
        <f t="shared" si="0"/>
        <v>3</v>
      </c>
      <c r="AC36" s="66">
        <v>6.2532156036846406E-2</v>
      </c>
      <c r="AD36" s="22">
        <v>39288.610999999997</v>
      </c>
      <c r="AE36" s="45">
        <f t="shared" si="1"/>
        <v>3</v>
      </c>
      <c r="AF36" s="90">
        <f t="shared" si="2"/>
        <v>5.7640006370817592E-2</v>
      </c>
    </row>
    <row r="37" spans="1:32" s="20" customFormat="1" ht="12" x14ac:dyDescent="0.2">
      <c r="A37" s="21" t="s">
        <v>25</v>
      </c>
      <c r="B37" s="51">
        <v>10362.221</v>
      </c>
      <c r="C37" s="45">
        <v>10404.293</v>
      </c>
      <c r="D37" s="45">
        <v>10899.003000000001</v>
      </c>
      <c r="E37" s="45">
        <v>10555.303</v>
      </c>
      <c r="F37" s="45">
        <v>10753.155000000001</v>
      </c>
      <c r="G37" s="45">
        <v>11066.048000000001</v>
      </c>
      <c r="H37" s="52">
        <v>11093.584000000001</v>
      </c>
      <c r="I37" s="22">
        <v>11094.54</v>
      </c>
      <c r="J37" s="45">
        <v>21</v>
      </c>
      <c r="K37" s="66">
        <v>1.7301754210651589E-2</v>
      </c>
      <c r="L37" s="22">
        <v>11155.187</v>
      </c>
      <c r="M37" s="45">
        <v>21</v>
      </c>
      <c r="N37" s="66">
        <v>1.7118513102683138E-2</v>
      </c>
      <c r="O37" s="22">
        <v>11164.591</v>
      </c>
      <c r="P37" s="45">
        <v>21</v>
      </c>
      <c r="Q37" s="66">
        <v>1.6896415945632428E-2</v>
      </c>
      <c r="R37" s="22">
        <v>11031.813</v>
      </c>
      <c r="S37" s="45">
        <v>21</v>
      </c>
      <c r="T37" s="66">
        <v>1.6613397226642689E-2</v>
      </c>
      <c r="U37" s="22">
        <v>11166.657999999999</v>
      </c>
      <c r="V37" s="45">
        <v>22</v>
      </c>
      <c r="W37" s="66">
        <v>1.6736874236457897E-2</v>
      </c>
      <c r="X37" s="22">
        <v>11092.862999999999</v>
      </c>
      <c r="Y37" s="45">
        <v>22</v>
      </c>
      <c r="Z37" s="66">
        <v>1.664090949194574E-2</v>
      </c>
      <c r="AA37" s="22">
        <v>11752.511</v>
      </c>
      <c r="AB37" s="96">
        <f t="shared" si="0"/>
        <v>22</v>
      </c>
      <c r="AC37" s="66">
        <v>1.6778024813352367E-2</v>
      </c>
      <c r="AD37" s="22">
        <v>11621.155000000001</v>
      </c>
      <c r="AE37" s="45">
        <f t="shared" si="1"/>
        <v>22</v>
      </c>
      <c r="AF37" s="90">
        <f t="shared" si="2"/>
        <v>1.7049303377924426E-2</v>
      </c>
    </row>
    <row r="38" spans="1:32" s="20" customFormat="1" ht="12" x14ac:dyDescent="0.2">
      <c r="A38" s="21" t="s">
        <v>26</v>
      </c>
      <c r="B38" s="51">
        <v>8549.0689999999995</v>
      </c>
      <c r="C38" s="45">
        <v>8404.1370000000006</v>
      </c>
      <c r="D38" s="45">
        <v>8607.7440000000006</v>
      </c>
      <c r="E38" s="45">
        <v>8455.0580000000009</v>
      </c>
      <c r="F38" s="45">
        <v>8741.8289999999997</v>
      </c>
      <c r="G38" s="45">
        <v>8390.1620000000003</v>
      </c>
      <c r="H38" s="52">
        <v>9092.4719999999998</v>
      </c>
      <c r="I38" s="22">
        <v>9130.0740000000005</v>
      </c>
      <c r="J38" s="45">
        <v>24</v>
      </c>
      <c r="K38" s="66">
        <v>1.4238201518319876E-2</v>
      </c>
      <c r="L38" s="22">
        <v>9414.982</v>
      </c>
      <c r="M38" s="45">
        <v>24</v>
      </c>
      <c r="N38" s="66">
        <v>1.444803146092718E-2</v>
      </c>
      <c r="O38" s="22">
        <v>8963.6049999999996</v>
      </c>
      <c r="P38" s="45">
        <v>25</v>
      </c>
      <c r="Q38" s="66">
        <v>1.3565458730404953E-2</v>
      </c>
      <c r="R38" s="22">
        <v>9159.3490000000002</v>
      </c>
      <c r="S38" s="45">
        <v>25</v>
      </c>
      <c r="T38" s="66">
        <v>1.379355354142175E-2</v>
      </c>
      <c r="U38" s="22">
        <v>8995.5789999999997</v>
      </c>
      <c r="V38" s="45">
        <v>25</v>
      </c>
      <c r="W38" s="66">
        <v>1.3482805187292536E-2</v>
      </c>
      <c r="X38" s="22">
        <v>8925.8700000000008</v>
      </c>
      <c r="Y38" s="45">
        <v>25</v>
      </c>
      <c r="Z38" s="66">
        <v>1.3390104502946962E-2</v>
      </c>
      <c r="AA38" s="22">
        <v>9230.86</v>
      </c>
      <c r="AB38" s="96">
        <f t="shared" si="0"/>
        <v>25</v>
      </c>
      <c r="AC38" s="66">
        <v>1.3330780361165383E-2</v>
      </c>
      <c r="AD38" s="22">
        <v>9398.6329999999998</v>
      </c>
      <c r="AE38" s="45">
        <f t="shared" si="1"/>
        <v>25</v>
      </c>
      <c r="AF38" s="90">
        <f t="shared" si="2"/>
        <v>1.378865916122554E-2</v>
      </c>
    </row>
    <row r="39" spans="1:32" s="2" customFormat="1" x14ac:dyDescent="0.2">
      <c r="A39" s="120" t="s">
        <v>45</v>
      </c>
      <c r="B39" s="121">
        <f t="shared" ref="B39:I39" si="3">SUM(B7:B38)</f>
        <v>600736.02400000009</v>
      </c>
      <c r="C39" s="122">
        <f t="shared" si="3"/>
        <v>608467.97100000002</v>
      </c>
      <c r="D39" s="122">
        <f t="shared" si="3"/>
        <v>619986.89599999995</v>
      </c>
      <c r="E39" s="122">
        <f t="shared" si="3"/>
        <v>619721.43299999973</v>
      </c>
      <c r="F39" s="122">
        <f t="shared" si="3"/>
        <v>631131.20500000007</v>
      </c>
      <c r="G39" s="122">
        <f t="shared" si="3"/>
        <v>638658.72900000005</v>
      </c>
      <c r="H39" s="123">
        <f t="shared" si="3"/>
        <v>640928.89899999986</v>
      </c>
      <c r="I39" s="124">
        <f t="shared" si="3"/>
        <v>641237.86900000006</v>
      </c>
      <c r="J39" s="122"/>
      <c r="K39" s="125">
        <f>SUM(K7:K38)</f>
        <v>1.0000000000000002</v>
      </c>
      <c r="L39" s="124">
        <f>SUM(L7:L38)</f>
        <v>651644.62200000009</v>
      </c>
      <c r="M39" s="122"/>
      <c r="N39" s="125">
        <f>SUM(N7:N38)</f>
        <v>1</v>
      </c>
      <c r="O39" s="124">
        <f>SUM(O7:O38)</f>
        <v>660766.81799999997</v>
      </c>
      <c r="P39" s="122"/>
      <c r="Q39" s="125">
        <f>SUM(Q7:Q38)</f>
        <v>0.99999999999999989</v>
      </c>
      <c r="R39" s="124">
        <f>SUM(R7:R38)</f>
        <v>664031.13400000019</v>
      </c>
      <c r="S39" s="122"/>
      <c r="T39" s="125">
        <f>SUM(T7:T38)</f>
        <v>1</v>
      </c>
      <c r="U39" s="124">
        <f>SUM(U7:U38)</f>
        <v>667188.97699999996</v>
      </c>
      <c r="V39" s="122"/>
      <c r="W39" s="125">
        <f>SUM(W7:W38)</f>
        <v>0.99999999999999989</v>
      </c>
      <c r="X39" s="124">
        <f>SUM(X7:X38)</f>
        <v>666601.96700000006</v>
      </c>
      <c r="Y39" s="122"/>
      <c r="Z39" s="125">
        <f>SUM(Z7:Z38)</f>
        <v>1.0000000000000004</v>
      </c>
      <c r="AA39" s="124">
        <f>SUM(AA7:AA38)</f>
        <v>673473.85499999998</v>
      </c>
      <c r="AB39" s="126"/>
      <c r="AC39" s="125">
        <f>SUM(AC7:AC38)</f>
        <v>1</v>
      </c>
      <c r="AD39" s="124">
        <f>SUM(AD7:AD38)</f>
        <v>681620.51800000016</v>
      </c>
      <c r="AE39" s="126"/>
      <c r="AF39" s="127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L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3.85546875" defaultRowHeight="12.75" x14ac:dyDescent="0.2"/>
  <cols>
    <col min="1" max="1" width="24.85546875" style="13" customWidth="1"/>
    <col min="2" max="9" width="8.85546875" style="13" customWidth="1"/>
    <col min="10" max="10" width="4.5703125" style="13" bestFit="1" customWidth="1"/>
    <col min="11" max="11" width="6.7109375" style="13" bestFit="1" customWidth="1"/>
    <col min="12" max="12" width="8.85546875" style="13" customWidth="1"/>
    <col min="13" max="13" width="4.5703125" style="13" bestFit="1" customWidth="1"/>
    <col min="14" max="14" width="6.7109375" style="13" bestFit="1" customWidth="1"/>
    <col min="15" max="15" width="8.85546875" style="13" customWidth="1"/>
    <col min="16" max="16" width="4.5703125" style="13" bestFit="1" customWidth="1"/>
    <col min="17" max="17" width="6.7109375" style="13" bestFit="1" customWidth="1"/>
    <col min="18" max="18" width="8.85546875" style="13" customWidth="1"/>
    <col min="19" max="19" width="4.5703125" style="13" bestFit="1" customWidth="1"/>
    <col min="20" max="20" width="6.7109375" style="13" bestFit="1" customWidth="1"/>
    <col min="21" max="21" width="8.85546875" style="13" customWidth="1"/>
    <col min="22" max="22" width="4.5703125" style="13" bestFit="1" customWidth="1"/>
    <col min="23" max="23" width="6.7109375" style="13" bestFit="1" customWidth="1"/>
    <col min="24" max="24" width="7.7109375" style="13" customWidth="1"/>
    <col min="25" max="25" width="4.5703125" style="13" bestFit="1" customWidth="1"/>
    <col min="26" max="26" width="6.7109375" style="13" bestFit="1" customWidth="1"/>
    <col min="27" max="27" width="8.85546875" style="13" customWidth="1"/>
    <col min="28" max="28" width="4.5703125" style="13" bestFit="1" customWidth="1"/>
    <col min="29" max="29" width="6.7109375" style="13" bestFit="1" customWidth="1"/>
    <col min="30" max="32" width="8.85546875" style="13" customWidth="1"/>
    <col min="33" max="16384" width="13.85546875" style="13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60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8"/>
      <c r="N4" s="18"/>
      <c r="O4" s="18"/>
      <c r="P4" s="18"/>
      <c r="Q4" s="18"/>
      <c r="R4" s="18"/>
      <c r="S4" s="18"/>
      <c r="T4" s="18"/>
      <c r="U4" s="18"/>
    </row>
    <row r="6" spans="1:32" s="14" customFormat="1" ht="20.25" customHeight="1" x14ac:dyDescent="0.2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4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 x14ac:dyDescent="0.2">
      <c r="A7" s="15" t="s">
        <v>0</v>
      </c>
      <c r="B7" s="51">
        <v>3600.777</v>
      </c>
      <c r="C7" s="47">
        <v>3603.17</v>
      </c>
      <c r="D7" s="47">
        <v>3544.8580000000002</v>
      </c>
      <c r="E7" s="47">
        <v>3832.6840000000002</v>
      </c>
      <c r="F7" s="47">
        <v>3802.6570000000002</v>
      </c>
      <c r="G7" s="47">
        <v>3973.4780000000001</v>
      </c>
      <c r="H7" s="55">
        <v>4281.9849999999997</v>
      </c>
      <c r="I7" s="16">
        <v>4066.6469999999999</v>
      </c>
      <c r="J7" s="47">
        <v>26</v>
      </c>
      <c r="K7" s="66">
        <v>1.1558211220904417E-2</v>
      </c>
      <c r="L7" s="16">
        <v>4010.8809999999999</v>
      </c>
      <c r="M7" s="47">
        <v>26</v>
      </c>
      <c r="N7" s="66">
        <v>1.1112641542016495E-2</v>
      </c>
      <c r="O7" s="16">
        <v>4345.3720000000003</v>
      </c>
      <c r="P7" s="47">
        <v>26</v>
      </c>
      <c r="Q7" s="66">
        <v>1.1744130477303332E-2</v>
      </c>
      <c r="R7" s="16">
        <v>4182.7629999999999</v>
      </c>
      <c r="S7" s="47">
        <v>26</v>
      </c>
      <c r="T7" s="66">
        <v>1.1180585277061339E-2</v>
      </c>
      <c r="U7" s="16">
        <v>4407.1869999999999</v>
      </c>
      <c r="V7" s="47">
        <v>26</v>
      </c>
      <c r="W7" s="66">
        <v>1.1814838512098138E-2</v>
      </c>
      <c r="X7" s="16">
        <v>4690.6809999999996</v>
      </c>
      <c r="Y7" s="47">
        <v>25</v>
      </c>
      <c r="Z7" s="66">
        <v>1.2801141335794287E-2</v>
      </c>
      <c r="AA7" s="16">
        <v>5109.2560000000003</v>
      </c>
      <c r="AB7" s="89">
        <f>_xlfn.RANK.EQ(AA7,$AA$7:$AA$38)</f>
        <v>25</v>
      </c>
      <c r="AC7" s="66">
        <v>1.3584562398042696E-2</v>
      </c>
      <c r="AD7" s="84">
        <v>5039.3469999999998</v>
      </c>
      <c r="AE7" s="84">
        <f>_xlfn.RANK.EQ(AD7,$AD$7:$AD$38)</f>
        <v>25</v>
      </c>
      <c r="AF7" s="86">
        <f>AD7/$AD$39</f>
        <v>1.3212051261483768E-2</v>
      </c>
    </row>
    <row r="8" spans="1:32" s="14" customFormat="1" ht="12" x14ac:dyDescent="0.2">
      <c r="A8" s="15" t="s">
        <v>68</v>
      </c>
      <c r="B8" s="51">
        <v>8137.7870000000003</v>
      </c>
      <c r="C8" s="47">
        <v>8620.4920000000002</v>
      </c>
      <c r="D8" s="47">
        <v>8780.7870000000003</v>
      </c>
      <c r="E8" s="47">
        <v>9190.3639999999996</v>
      </c>
      <c r="F8" s="47">
        <v>8860.991</v>
      </c>
      <c r="G8" s="47">
        <v>7953.95</v>
      </c>
      <c r="H8" s="55">
        <v>8381.0869999999995</v>
      </c>
      <c r="I8" s="16">
        <v>8262.8520000000008</v>
      </c>
      <c r="J8" s="47">
        <v>14</v>
      </c>
      <c r="K8" s="66">
        <v>2.3484651778989549E-2</v>
      </c>
      <c r="L8" s="16">
        <v>8902.107</v>
      </c>
      <c r="M8" s="47">
        <v>11</v>
      </c>
      <c r="N8" s="66">
        <v>2.4664387714239299E-2</v>
      </c>
      <c r="O8" s="16">
        <v>9246.4290000000001</v>
      </c>
      <c r="P8" s="47">
        <v>11</v>
      </c>
      <c r="Q8" s="66">
        <v>2.4990097194238232E-2</v>
      </c>
      <c r="R8" s="16">
        <v>9841.6029999999992</v>
      </c>
      <c r="S8" s="47">
        <v>11</v>
      </c>
      <c r="T8" s="66">
        <v>2.6306745470513797E-2</v>
      </c>
      <c r="U8" s="16">
        <v>10195.582</v>
      </c>
      <c r="V8" s="47">
        <v>10</v>
      </c>
      <c r="W8" s="66">
        <v>2.7332435602767605E-2</v>
      </c>
      <c r="X8" s="16">
        <v>9775.3140000000003</v>
      </c>
      <c r="Y8" s="47">
        <v>10</v>
      </c>
      <c r="Z8" s="66">
        <v>2.6677400598285966E-2</v>
      </c>
      <c r="AA8" s="16">
        <v>9416.9920000000002</v>
      </c>
      <c r="AB8" s="89">
        <f t="shared" ref="AB8:AB38" si="0">_xlfn.RANK.EQ(AA8,$AA$7:$AA$38)</f>
        <v>11</v>
      </c>
      <c r="AC8" s="66">
        <v>2.5025384922102538E-2</v>
      </c>
      <c r="AD8" s="84">
        <v>10374.769</v>
      </c>
      <c r="AE8" s="84">
        <f t="shared" ref="AE8:AE38" si="1">_xlfn.RANK.EQ(AD8,$AD$7:$AD$38)</f>
        <v>10</v>
      </c>
      <c r="AF8" s="86">
        <f t="shared" ref="AF8:AF38" si="2">AD8/$AD$39</f>
        <v>2.7200345571371191E-2</v>
      </c>
    </row>
    <row r="9" spans="1:32" s="14" customFormat="1" ht="12" x14ac:dyDescent="0.2">
      <c r="A9" s="15" t="s">
        <v>1</v>
      </c>
      <c r="B9" s="51">
        <v>2186.9630000000002</v>
      </c>
      <c r="C9" s="47">
        <v>2301.299</v>
      </c>
      <c r="D9" s="47">
        <v>2319.7289999999998</v>
      </c>
      <c r="E9" s="47">
        <v>2444.239</v>
      </c>
      <c r="F9" s="47">
        <v>2616.0300000000002</v>
      </c>
      <c r="G9" s="47">
        <v>2593.904</v>
      </c>
      <c r="H9" s="55">
        <v>2549.3789999999999</v>
      </c>
      <c r="I9" s="16">
        <v>2555.4859999999999</v>
      </c>
      <c r="J9" s="47">
        <v>31</v>
      </c>
      <c r="K9" s="66">
        <v>7.2631942138238559E-3</v>
      </c>
      <c r="L9" s="16">
        <v>2703.9609999999998</v>
      </c>
      <c r="M9" s="47">
        <v>30</v>
      </c>
      <c r="N9" s="66">
        <v>7.4916581510626875E-3</v>
      </c>
      <c r="O9" s="16">
        <v>2804.5320000000002</v>
      </c>
      <c r="P9" s="47">
        <v>30</v>
      </c>
      <c r="Q9" s="66">
        <v>7.5797399476437164E-3</v>
      </c>
      <c r="R9" s="16">
        <v>2935.97</v>
      </c>
      <c r="S9" s="47">
        <v>30</v>
      </c>
      <c r="T9" s="66">
        <v>7.8478897694882026E-3</v>
      </c>
      <c r="U9" s="16">
        <v>2838.0430000000001</v>
      </c>
      <c r="V9" s="47">
        <v>30</v>
      </c>
      <c r="W9" s="66">
        <v>7.6082589042376775E-3</v>
      </c>
      <c r="X9" s="16">
        <v>2629.6170000000002</v>
      </c>
      <c r="Y9" s="47">
        <v>30</v>
      </c>
      <c r="Z9" s="66">
        <v>7.1763777745720439E-3</v>
      </c>
      <c r="AA9" s="16">
        <v>2823.415</v>
      </c>
      <c r="AB9" s="89">
        <f t="shared" si="0"/>
        <v>29</v>
      </c>
      <c r="AC9" s="66">
        <v>7.5067292550995979E-3</v>
      </c>
      <c r="AD9" s="84">
        <v>2841.444</v>
      </c>
      <c r="AE9" s="84">
        <f t="shared" si="1"/>
        <v>29</v>
      </c>
      <c r="AF9" s="86">
        <f t="shared" si="2"/>
        <v>7.4496365867711602E-3</v>
      </c>
    </row>
    <row r="10" spans="1:32" s="14" customFormat="1" ht="12" x14ac:dyDescent="0.2">
      <c r="A10" s="15" t="s">
        <v>2</v>
      </c>
      <c r="B10" s="51">
        <v>2185.3310000000001</v>
      </c>
      <c r="C10" s="47">
        <v>2339.1979999999999</v>
      </c>
      <c r="D10" s="47">
        <v>2268.5030000000002</v>
      </c>
      <c r="E10" s="47">
        <v>2611.9520000000002</v>
      </c>
      <c r="F10" s="47">
        <v>2596.5819999999999</v>
      </c>
      <c r="G10" s="47">
        <v>2412.2640000000001</v>
      </c>
      <c r="H10" s="55">
        <v>2514.9319999999998</v>
      </c>
      <c r="I10" s="16">
        <v>2455.3530000000001</v>
      </c>
      <c r="J10" s="47">
        <v>32</v>
      </c>
      <c r="K10" s="66">
        <v>6.9785965184293898E-3</v>
      </c>
      <c r="L10" s="16">
        <v>2393.5569999999998</v>
      </c>
      <c r="M10" s="47">
        <v>32</v>
      </c>
      <c r="N10" s="66">
        <v>6.6316455041633936E-3</v>
      </c>
      <c r="O10" s="16">
        <v>2458.1529999999998</v>
      </c>
      <c r="P10" s="47">
        <v>32</v>
      </c>
      <c r="Q10" s="66">
        <v>6.6435899078777644E-3</v>
      </c>
      <c r="R10" s="16">
        <v>2381.19</v>
      </c>
      <c r="S10" s="47">
        <v>32</v>
      </c>
      <c r="T10" s="66">
        <v>6.364954900836048E-3</v>
      </c>
      <c r="U10" s="16">
        <v>2308.7869999999998</v>
      </c>
      <c r="V10" s="47">
        <v>32</v>
      </c>
      <c r="W10" s="66">
        <v>6.1894232225298178E-3</v>
      </c>
      <c r="X10" s="16">
        <v>2487.6</v>
      </c>
      <c r="Y10" s="47">
        <v>31</v>
      </c>
      <c r="Z10" s="66">
        <v>6.7888051195384783E-3</v>
      </c>
      <c r="AA10" s="16">
        <v>2509.7399999999998</v>
      </c>
      <c r="AB10" s="89">
        <f t="shared" si="0"/>
        <v>31</v>
      </c>
      <c r="AC10" s="66">
        <v>6.7710166626113464E-3</v>
      </c>
      <c r="AD10" s="84">
        <v>2527.5540000000001</v>
      </c>
      <c r="AE10" s="84">
        <f t="shared" si="1"/>
        <v>31</v>
      </c>
      <c r="AF10" s="86">
        <f t="shared" si="2"/>
        <v>6.6266865556526165E-3</v>
      </c>
    </row>
    <row r="11" spans="1:32" s="14" customFormat="1" ht="12" x14ac:dyDescent="0.2">
      <c r="A11" s="15" t="s">
        <v>3</v>
      </c>
      <c r="B11" s="51">
        <v>7328.3990000000003</v>
      </c>
      <c r="C11" s="47">
        <v>7381.808</v>
      </c>
      <c r="D11" s="47">
        <v>7389.88</v>
      </c>
      <c r="E11" s="47">
        <v>8185.451</v>
      </c>
      <c r="F11" s="47">
        <v>8283.9599999999991</v>
      </c>
      <c r="G11" s="47">
        <v>8270.8709999999992</v>
      </c>
      <c r="H11" s="55">
        <v>8538.6859999999997</v>
      </c>
      <c r="I11" s="16">
        <v>8342.0130000000008</v>
      </c>
      <c r="J11" s="47">
        <v>12</v>
      </c>
      <c r="K11" s="66">
        <v>2.3709642922420001E-2</v>
      </c>
      <c r="L11" s="16">
        <v>8270.7540000000008</v>
      </c>
      <c r="M11" s="47">
        <v>12</v>
      </c>
      <c r="N11" s="66">
        <v>2.2915146194613878E-2</v>
      </c>
      <c r="O11" s="16">
        <v>8372.3160000000007</v>
      </c>
      <c r="P11" s="47">
        <v>14</v>
      </c>
      <c r="Q11" s="66">
        <v>2.2627653397963243E-2</v>
      </c>
      <c r="R11" s="16">
        <v>8579.8469999999998</v>
      </c>
      <c r="S11" s="47">
        <v>14</v>
      </c>
      <c r="T11" s="66">
        <v>2.2934053650096577E-2</v>
      </c>
      <c r="U11" s="16">
        <v>8706.0910000000003</v>
      </c>
      <c r="V11" s="47">
        <v>13</v>
      </c>
      <c r="W11" s="66">
        <v>2.3339390689941449E-2</v>
      </c>
      <c r="X11" s="16">
        <v>8680.4150000000009</v>
      </c>
      <c r="Y11" s="47">
        <v>14</v>
      </c>
      <c r="Z11" s="66">
        <v>2.3689357530036426E-2</v>
      </c>
      <c r="AA11" s="16">
        <v>8861.6450000000004</v>
      </c>
      <c r="AB11" s="89">
        <f t="shared" si="0"/>
        <v>13</v>
      </c>
      <c r="AC11" s="66">
        <v>2.3549792875926168E-2</v>
      </c>
      <c r="AD11" s="84">
        <v>8890.1290000000008</v>
      </c>
      <c r="AE11" s="84">
        <f t="shared" si="1"/>
        <v>13</v>
      </c>
      <c r="AF11" s="86">
        <f t="shared" si="2"/>
        <v>2.3307948444352699E-2</v>
      </c>
    </row>
    <row r="12" spans="1:32" s="14" customFormat="1" ht="12" x14ac:dyDescent="0.2">
      <c r="A12" s="15" t="s">
        <v>4</v>
      </c>
      <c r="B12" s="51">
        <v>2268.4270000000001</v>
      </c>
      <c r="C12" s="47">
        <v>2223.5479999999998</v>
      </c>
      <c r="D12" s="47">
        <v>2202.8159999999998</v>
      </c>
      <c r="E12" s="47">
        <v>2388.4659999999999</v>
      </c>
      <c r="F12" s="47">
        <v>2599.953</v>
      </c>
      <c r="G12" s="47">
        <v>2739.652</v>
      </c>
      <c r="H12" s="55">
        <v>2764.6640000000002</v>
      </c>
      <c r="I12" s="16">
        <v>2730.634</v>
      </c>
      <c r="J12" s="47">
        <v>29</v>
      </c>
      <c r="K12" s="66">
        <v>7.7609993045826475E-3</v>
      </c>
      <c r="L12" s="16">
        <v>2600.9029999999998</v>
      </c>
      <c r="M12" s="47">
        <v>31</v>
      </c>
      <c r="N12" s="66">
        <v>7.2061232244375554E-3</v>
      </c>
      <c r="O12" s="16">
        <v>2697.4340000000002</v>
      </c>
      <c r="P12" s="47">
        <v>31</v>
      </c>
      <c r="Q12" s="66">
        <v>7.2902888060939865E-3</v>
      </c>
      <c r="R12" s="16">
        <v>2522.145</v>
      </c>
      <c r="S12" s="47">
        <v>31</v>
      </c>
      <c r="T12" s="66">
        <v>6.7417296302979329E-3</v>
      </c>
      <c r="U12" s="16">
        <v>2364.0970000000002</v>
      </c>
      <c r="V12" s="47">
        <v>31</v>
      </c>
      <c r="W12" s="66">
        <v>6.3376989181388654E-3</v>
      </c>
      <c r="X12" s="16">
        <v>2239.6790000000001</v>
      </c>
      <c r="Y12" s="47">
        <v>32</v>
      </c>
      <c r="Z12" s="66">
        <v>6.1122142873946059E-3</v>
      </c>
      <c r="AA12" s="16">
        <v>2478.904</v>
      </c>
      <c r="AB12" s="89">
        <f t="shared" si="0"/>
        <v>32</v>
      </c>
      <c r="AC12" s="66">
        <v>6.5907979239098755E-3</v>
      </c>
      <c r="AD12" s="84">
        <v>2438.2570000000001</v>
      </c>
      <c r="AE12" s="84">
        <f t="shared" si="1"/>
        <v>32</v>
      </c>
      <c r="AF12" s="86">
        <f t="shared" si="2"/>
        <v>6.3925696072668998E-3</v>
      </c>
    </row>
    <row r="13" spans="1:32" s="14" customFormat="1" ht="12" x14ac:dyDescent="0.2">
      <c r="A13" s="15" t="s">
        <v>5</v>
      </c>
      <c r="B13" s="51">
        <v>6588.6850000000004</v>
      </c>
      <c r="C13" s="47">
        <v>6915.0879999999997</v>
      </c>
      <c r="D13" s="47">
        <v>7652.5829999999996</v>
      </c>
      <c r="E13" s="47">
        <v>7477.69</v>
      </c>
      <c r="F13" s="47">
        <v>7129.3289999999997</v>
      </c>
      <c r="G13" s="47">
        <v>7654.3140000000003</v>
      </c>
      <c r="H13" s="55">
        <v>7451.4660000000003</v>
      </c>
      <c r="I13" s="16">
        <v>8150.04</v>
      </c>
      <c r="J13" s="47">
        <v>15</v>
      </c>
      <c r="K13" s="66">
        <v>2.3164017869960151E-2</v>
      </c>
      <c r="L13" s="16">
        <v>7925.0050000000001</v>
      </c>
      <c r="M13" s="47">
        <v>15</v>
      </c>
      <c r="N13" s="66">
        <v>2.1957205856690448E-2</v>
      </c>
      <c r="O13" s="16">
        <v>8382.2250000000004</v>
      </c>
      <c r="P13" s="47">
        <v>13</v>
      </c>
      <c r="Q13" s="66">
        <v>2.2654434209571455E-2</v>
      </c>
      <c r="R13" s="16">
        <v>8664.0439999999999</v>
      </c>
      <c r="S13" s="47">
        <v>13</v>
      </c>
      <c r="T13" s="66">
        <v>2.3159113434400094E-2</v>
      </c>
      <c r="U13" s="16">
        <v>9046.4009999999998</v>
      </c>
      <c r="V13" s="47">
        <v>12</v>
      </c>
      <c r="W13" s="66">
        <v>2.4251697722534375E-2</v>
      </c>
      <c r="X13" s="16">
        <v>8816.5730000000003</v>
      </c>
      <c r="Y13" s="47">
        <v>12</v>
      </c>
      <c r="Z13" s="66">
        <v>2.4060940633214636E-2</v>
      </c>
      <c r="AA13" s="16">
        <v>8641.0059999999994</v>
      </c>
      <c r="AB13" s="89">
        <f t="shared" si="0"/>
        <v>14</v>
      </c>
      <c r="AC13" s="66">
        <v>2.3049612843089498E-2</v>
      </c>
      <c r="AD13" s="84">
        <v>9511.5439999999999</v>
      </c>
      <c r="AE13" s="84">
        <f t="shared" si="1"/>
        <v>12</v>
      </c>
      <c r="AF13" s="86">
        <f t="shared" si="2"/>
        <v>2.4937160886888396E-2</v>
      </c>
    </row>
    <row r="14" spans="1:32" s="14" customFormat="1" ht="12" x14ac:dyDescent="0.2">
      <c r="A14" s="15" t="s">
        <v>6</v>
      </c>
      <c r="B14" s="51">
        <v>9544.5169999999998</v>
      </c>
      <c r="C14" s="47">
        <v>10120.934999999999</v>
      </c>
      <c r="D14" s="47">
        <v>10505.370999999999</v>
      </c>
      <c r="E14" s="47">
        <v>11062.555</v>
      </c>
      <c r="F14" s="47">
        <v>12026.61</v>
      </c>
      <c r="G14" s="47">
        <v>11286.995999999999</v>
      </c>
      <c r="H14" s="55">
        <v>10319.651</v>
      </c>
      <c r="I14" s="16">
        <v>10490.351000000001</v>
      </c>
      <c r="J14" s="47">
        <v>9</v>
      </c>
      <c r="K14" s="66">
        <v>2.9815642380424431E-2</v>
      </c>
      <c r="L14" s="16">
        <v>11072.727999999999</v>
      </c>
      <c r="M14" s="47">
        <v>8</v>
      </c>
      <c r="N14" s="66">
        <v>3.0678361476256518E-2</v>
      </c>
      <c r="O14" s="16">
        <v>10753.21</v>
      </c>
      <c r="P14" s="47">
        <v>9</v>
      </c>
      <c r="Q14" s="66">
        <v>2.9062437298772798E-2</v>
      </c>
      <c r="R14" s="16">
        <v>10809.537</v>
      </c>
      <c r="S14" s="47">
        <v>9</v>
      </c>
      <c r="T14" s="66">
        <v>2.8894046885766612E-2</v>
      </c>
      <c r="U14" s="16">
        <v>10504.914000000001</v>
      </c>
      <c r="V14" s="47">
        <v>9</v>
      </c>
      <c r="W14" s="66">
        <v>2.8161696450247947E-2</v>
      </c>
      <c r="X14" s="16">
        <v>9810.2160000000003</v>
      </c>
      <c r="Y14" s="47">
        <v>9</v>
      </c>
      <c r="Z14" s="66">
        <v>2.6772650186757636E-2</v>
      </c>
      <c r="AA14" s="16">
        <v>10253.442999999999</v>
      </c>
      <c r="AB14" s="89">
        <f t="shared" si="0"/>
        <v>9</v>
      </c>
      <c r="AC14" s="66">
        <v>2.821464046467859E-2</v>
      </c>
      <c r="AD14" s="84">
        <v>10692.694</v>
      </c>
      <c r="AE14" s="84">
        <f t="shared" si="1"/>
        <v>9</v>
      </c>
      <c r="AF14" s="86">
        <f t="shared" si="2"/>
        <v>2.8033874478451258E-2</v>
      </c>
    </row>
    <row r="15" spans="1:32" s="14" customFormat="1" ht="12" x14ac:dyDescent="0.2">
      <c r="A15" s="15" t="s">
        <v>44</v>
      </c>
      <c r="B15" s="51">
        <v>68047.13</v>
      </c>
      <c r="C15" s="47">
        <v>70437.976999999999</v>
      </c>
      <c r="D15" s="47">
        <v>72165.188999999998</v>
      </c>
      <c r="E15" s="47">
        <v>78484.767999999996</v>
      </c>
      <c r="F15" s="47">
        <v>76655.947</v>
      </c>
      <c r="G15" s="47">
        <v>77853.823000000004</v>
      </c>
      <c r="H15" s="55">
        <v>79646.142000000007</v>
      </c>
      <c r="I15" s="16">
        <v>79569.322</v>
      </c>
      <c r="J15" s="47">
        <v>1</v>
      </c>
      <c r="K15" s="66">
        <v>0.22615167492535168</v>
      </c>
      <c r="L15" s="16">
        <v>81675.725000000006</v>
      </c>
      <c r="M15" s="47">
        <v>1</v>
      </c>
      <c r="N15" s="66">
        <v>0.22629269095974558</v>
      </c>
      <c r="O15" s="16">
        <v>83018.028000000006</v>
      </c>
      <c r="P15" s="47">
        <v>1</v>
      </c>
      <c r="Q15" s="66">
        <v>0.22437079099336524</v>
      </c>
      <c r="R15" s="16">
        <v>83625.138000000006</v>
      </c>
      <c r="S15" s="47">
        <v>1</v>
      </c>
      <c r="T15" s="66">
        <v>0.22353118900473751</v>
      </c>
      <c r="U15" s="16">
        <v>83231.434999999998</v>
      </c>
      <c r="V15" s="47">
        <v>1</v>
      </c>
      <c r="W15" s="66">
        <v>0.22312780548118172</v>
      </c>
      <c r="X15" s="16">
        <v>80655.445999999996</v>
      </c>
      <c r="Y15" s="47">
        <v>1</v>
      </c>
      <c r="Z15" s="66">
        <v>0.22011340437508414</v>
      </c>
      <c r="AA15" s="16">
        <v>83522.414999999994</v>
      </c>
      <c r="AB15" s="89">
        <f t="shared" si="0"/>
        <v>1</v>
      </c>
      <c r="AC15" s="66">
        <v>0.22187801576247373</v>
      </c>
      <c r="AD15" s="84">
        <v>83730.429000000004</v>
      </c>
      <c r="AE15" s="84">
        <f t="shared" si="1"/>
        <v>1</v>
      </c>
      <c r="AF15" s="86">
        <f t="shared" si="2"/>
        <v>0.21952263261371507</v>
      </c>
    </row>
    <row r="16" spans="1:32" s="14" customFormat="1" ht="12" x14ac:dyDescent="0.2">
      <c r="A16" s="15" t="s">
        <v>7</v>
      </c>
      <c r="B16" s="51">
        <v>3916.6849999999999</v>
      </c>
      <c r="C16" s="47">
        <v>3952.078</v>
      </c>
      <c r="D16" s="47">
        <v>3950.9830000000002</v>
      </c>
      <c r="E16" s="47">
        <v>4206.8680000000004</v>
      </c>
      <c r="F16" s="47">
        <v>4225.4870000000001</v>
      </c>
      <c r="G16" s="47">
        <v>4321.5259999999998</v>
      </c>
      <c r="H16" s="55">
        <v>4554.4449999999997</v>
      </c>
      <c r="I16" s="16">
        <v>4622.0519999999997</v>
      </c>
      <c r="J16" s="47">
        <v>23</v>
      </c>
      <c r="K16" s="66">
        <v>1.3136781552469072E-2</v>
      </c>
      <c r="L16" s="16">
        <v>4823.0309999999999</v>
      </c>
      <c r="M16" s="47">
        <v>24</v>
      </c>
      <c r="N16" s="66">
        <v>1.3362803496048216E-2</v>
      </c>
      <c r="O16" s="16">
        <v>4643.1480000000001</v>
      </c>
      <c r="P16" s="47">
        <v>25</v>
      </c>
      <c r="Q16" s="66">
        <v>1.2548922379356708E-2</v>
      </c>
      <c r="R16" s="16">
        <v>4791.8729999999996</v>
      </c>
      <c r="S16" s="47">
        <v>25</v>
      </c>
      <c r="T16" s="66">
        <v>1.2808745012172038E-2</v>
      </c>
      <c r="U16" s="16">
        <v>4513.5330000000004</v>
      </c>
      <c r="V16" s="47">
        <v>25</v>
      </c>
      <c r="W16" s="66">
        <v>1.2099932114073182E-2</v>
      </c>
      <c r="X16" s="16">
        <v>4379.2430000000004</v>
      </c>
      <c r="Y16" s="47">
        <v>26</v>
      </c>
      <c r="Z16" s="66">
        <v>1.1951208915461911E-2</v>
      </c>
      <c r="AA16" s="16">
        <v>4361.0860000000002</v>
      </c>
      <c r="AB16" s="89">
        <f t="shared" si="0"/>
        <v>26</v>
      </c>
      <c r="AC16" s="66">
        <v>1.1745792147402675E-2</v>
      </c>
      <c r="AD16" s="84">
        <v>4319.6329999999998</v>
      </c>
      <c r="AE16" s="84">
        <f t="shared" si="1"/>
        <v>26</v>
      </c>
      <c r="AF16" s="86">
        <f t="shared" si="2"/>
        <v>1.1325120621143357E-2</v>
      </c>
    </row>
    <row r="17" spans="1:32" s="14" customFormat="1" ht="12" x14ac:dyDescent="0.2">
      <c r="A17" s="15" t="s">
        <v>51</v>
      </c>
      <c r="B17" s="51">
        <v>11411.069</v>
      </c>
      <c r="C17" s="47">
        <v>10644.57</v>
      </c>
      <c r="D17" s="47">
        <v>10710.302</v>
      </c>
      <c r="E17" s="47">
        <v>11969.862999999999</v>
      </c>
      <c r="F17" s="47">
        <v>13019.903</v>
      </c>
      <c r="G17" s="47">
        <v>13868.646000000001</v>
      </c>
      <c r="H17" s="55">
        <v>14460.344999999999</v>
      </c>
      <c r="I17" s="16">
        <v>14548.168</v>
      </c>
      <c r="J17" s="47">
        <v>6</v>
      </c>
      <c r="K17" s="66">
        <v>4.1348757003300894E-2</v>
      </c>
      <c r="L17" s="16">
        <v>15685.495000000001</v>
      </c>
      <c r="M17" s="47">
        <v>6</v>
      </c>
      <c r="N17" s="66">
        <v>4.3458602572375507E-2</v>
      </c>
      <c r="O17" s="16">
        <v>15764.347</v>
      </c>
      <c r="P17" s="47">
        <v>6</v>
      </c>
      <c r="Q17" s="66">
        <v>4.2605914535622118E-2</v>
      </c>
      <c r="R17" s="16">
        <v>15929.091</v>
      </c>
      <c r="S17" s="47">
        <v>6</v>
      </c>
      <c r="T17" s="66">
        <v>4.2578687893999802E-2</v>
      </c>
      <c r="U17" s="16">
        <v>15738.36</v>
      </c>
      <c r="V17" s="47">
        <v>6</v>
      </c>
      <c r="W17" s="66">
        <v>4.2191579763977534E-2</v>
      </c>
      <c r="X17" s="16">
        <v>16570.794000000002</v>
      </c>
      <c r="Y17" s="47">
        <v>6</v>
      </c>
      <c r="Z17" s="66">
        <v>4.5222660854646053E-2</v>
      </c>
      <c r="AA17" s="16">
        <v>16058.76</v>
      </c>
      <c r="AB17" s="89">
        <f t="shared" si="0"/>
        <v>6</v>
      </c>
      <c r="AC17" s="66">
        <v>4.2727509957576626E-2</v>
      </c>
      <c r="AD17" s="84">
        <v>16133.022999999999</v>
      </c>
      <c r="AE17" s="84">
        <f t="shared" si="1"/>
        <v>6</v>
      </c>
      <c r="AF17" s="86">
        <f t="shared" si="2"/>
        <v>4.2297211698003066E-2</v>
      </c>
    </row>
    <row r="18" spans="1:32" s="14" customFormat="1" ht="12" x14ac:dyDescent="0.2">
      <c r="A18" s="15" t="s">
        <v>8</v>
      </c>
      <c r="B18" s="51">
        <v>7056.29</v>
      </c>
      <c r="C18" s="47">
        <v>6937.2830000000004</v>
      </c>
      <c r="D18" s="47">
        <v>6991.5150000000003</v>
      </c>
      <c r="E18" s="47">
        <v>7253.1980000000003</v>
      </c>
      <c r="F18" s="47">
        <v>7079.5969999999998</v>
      </c>
      <c r="G18" s="47">
        <v>6727.3180000000002</v>
      </c>
      <c r="H18" s="55">
        <v>6851.9539999999997</v>
      </c>
      <c r="I18" s="16">
        <v>6826.201</v>
      </c>
      <c r="J18" s="47">
        <v>17</v>
      </c>
      <c r="K18" s="66">
        <v>1.9401406857873071E-2</v>
      </c>
      <c r="L18" s="16">
        <v>7067.4319999999998</v>
      </c>
      <c r="M18" s="47">
        <v>18</v>
      </c>
      <c r="N18" s="66">
        <v>1.9581193867027401E-2</v>
      </c>
      <c r="O18" s="16">
        <v>6819.134</v>
      </c>
      <c r="P18" s="47">
        <v>17</v>
      </c>
      <c r="Q18" s="66">
        <v>1.8429906447184587E-2</v>
      </c>
      <c r="R18" s="16">
        <v>6905.6239999999998</v>
      </c>
      <c r="S18" s="47">
        <v>17</v>
      </c>
      <c r="T18" s="66">
        <v>1.8458831643896972E-2</v>
      </c>
      <c r="U18" s="16">
        <v>7010.8040000000001</v>
      </c>
      <c r="V18" s="47">
        <v>17</v>
      </c>
      <c r="W18" s="66">
        <v>1.8794645450708507E-2</v>
      </c>
      <c r="X18" s="16">
        <v>7155.8969999999999</v>
      </c>
      <c r="Y18" s="47">
        <v>17</v>
      </c>
      <c r="Z18" s="66">
        <v>1.9528859217112896E-2</v>
      </c>
      <c r="AA18" s="16">
        <v>7048.3490000000002</v>
      </c>
      <c r="AB18" s="89">
        <f t="shared" si="0"/>
        <v>17</v>
      </c>
      <c r="AC18" s="66">
        <v>1.9160053733122556E-2</v>
      </c>
      <c r="AD18" s="84">
        <v>7251.98</v>
      </c>
      <c r="AE18" s="84">
        <f t="shared" si="1"/>
        <v>17</v>
      </c>
      <c r="AF18" s="86">
        <f t="shared" si="2"/>
        <v>1.901308473245741E-2</v>
      </c>
    </row>
    <row r="19" spans="1:32" s="14" customFormat="1" ht="12" x14ac:dyDescent="0.2">
      <c r="A19" s="15" t="s">
        <v>52</v>
      </c>
      <c r="B19" s="51">
        <v>5139.201</v>
      </c>
      <c r="C19" s="47">
        <v>5066.4139999999998</v>
      </c>
      <c r="D19" s="47">
        <v>4949.9849999999997</v>
      </c>
      <c r="E19" s="47">
        <v>5205.7839999999997</v>
      </c>
      <c r="F19" s="47">
        <v>5145.9489999999996</v>
      </c>
      <c r="G19" s="47">
        <v>4750.3280000000004</v>
      </c>
      <c r="H19" s="55">
        <v>5012.134</v>
      </c>
      <c r="I19" s="16">
        <v>4930.09</v>
      </c>
      <c r="J19" s="47">
        <v>22</v>
      </c>
      <c r="K19" s="66">
        <v>1.4012286180253328E-2</v>
      </c>
      <c r="L19" s="16">
        <v>5442.4610000000002</v>
      </c>
      <c r="M19" s="47">
        <v>22</v>
      </c>
      <c r="N19" s="66">
        <v>1.5079010870530599E-2</v>
      </c>
      <c r="O19" s="16">
        <v>5436.6880000000001</v>
      </c>
      <c r="P19" s="47">
        <v>21</v>
      </c>
      <c r="Q19" s="66">
        <v>1.4693603501930169E-2</v>
      </c>
      <c r="R19" s="16">
        <v>5694.6610000000001</v>
      </c>
      <c r="S19" s="47">
        <v>21</v>
      </c>
      <c r="T19" s="66">
        <v>1.5221910238389171E-2</v>
      </c>
      <c r="U19" s="16">
        <v>5604.607</v>
      </c>
      <c r="V19" s="47">
        <v>21</v>
      </c>
      <c r="W19" s="66">
        <v>1.5024896068348089E-2</v>
      </c>
      <c r="X19" s="16">
        <v>5722.701</v>
      </c>
      <c r="Y19" s="47">
        <v>21</v>
      </c>
      <c r="Z19" s="66">
        <v>1.5617583954971849E-2</v>
      </c>
      <c r="AA19" s="16">
        <v>5868.598</v>
      </c>
      <c r="AB19" s="89">
        <f t="shared" si="0"/>
        <v>22</v>
      </c>
      <c r="AC19" s="66">
        <v>1.5627607109977147E-2</v>
      </c>
      <c r="AD19" s="84">
        <v>5899.0119999999997</v>
      </c>
      <c r="AE19" s="84">
        <f t="shared" si="1"/>
        <v>22</v>
      </c>
      <c r="AF19" s="86">
        <f t="shared" si="2"/>
        <v>1.5465902414758873E-2</v>
      </c>
    </row>
    <row r="20" spans="1:32" s="14" customFormat="1" ht="12" x14ac:dyDescent="0.2">
      <c r="A20" s="31" t="s">
        <v>9</v>
      </c>
      <c r="B20" s="53">
        <v>19659.222000000002</v>
      </c>
      <c r="C20" s="48">
        <v>19732.650000000001</v>
      </c>
      <c r="D20" s="48">
        <v>18856.317999999999</v>
      </c>
      <c r="E20" s="48">
        <v>19979.179</v>
      </c>
      <c r="F20" s="48">
        <v>20541.095000000001</v>
      </c>
      <c r="G20" s="48">
        <v>20433.056</v>
      </c>
      <c r="H20" s="56">
        <v>20861.448</v>
      </c>
      <c r="I20" s="32">
        <v>20762.199000000001</v>
      </c>
      <c r="J20" s="48">
        <v>3</v>
      </c>
      <c r="K20" s="67">
        <v>5.9010256226431863E-2</v>
      </c>
      <c r="L20" s="32">
        <v>21718.767</v>
      </c>
      <c r="M20" s="48">
        <v>3</v>
      </c>
      <c r="N20" s="67">
        <v>6.017452834067552E-2</v>
      </c>
      <c r="O20" s="32">
        <v>22802.162</v>
      </c>
      <c r="P20" s="48">
        <v>3</v>
      </c>
      <c r="Q20" s="67">
        <v>6.162684476555929E-2</v>
      </c>
      <c r="R20" s="32">
        <v>22867.165000000001</v>
      </c>
      <c r="S20" s="48">
        <v>3</v>
      </c>
      <c r="T20" s="67">
        <v>6.112425885165676E-2</v>
      </c>
      <c r="U20" s="32">
        <v>22659.99</v>
      </c>
      <c r="V20" s="48">
        <v>3</v>
      </c>
      <c r="W20" s="67">
        <v>6.074716651137306E-2</v>
      </c>
      <c r="X20" s="32">
        <v>21655.502</v>
      </c>
      <c r="Y20" s="48">
        <v>3</v>
      </c>
      <c r="Z20" s="67">
        <v>5.9099124796500951E-2</v>
      </c>
      <c r="AA20" s="32">
        <v>23332.019</v>
      </c>
      <c r="AB20" s="92">
        <f t="shared" si="0"/>
        <v>3</v>
      </c>
      <c r="AC20" s="67">
        <v>6.2024427420421857E-2</v>
      </c>
      <c r="AD20" s="85">
        <v>23128.639999999999</v>
      </c>
      <c r="AE20" s="85">
        <f t="shared" si="1"/>
        <v>3</v>
      </c>
      <c r="AF20" s="95">
        <f t="shared" si="2"/>
        <v>6.0638169447034297E-2</v>
      </c>
    </row>
    <row r="21" spans="1:32" s="14" customFormat="1" ht="12" x14ac:dyDescent="0.2">
      <c r="A21" s="15" t="s">
        <v>10</v>
      </c>
      <c r="B21" s="51">
        <v>26909.812000000002</v>
      </c>
      <c r="C21" s="47">
        <v>26577.991999999998</v>
      </c>
      <c r="D21" s="47">
        <v>28575.236000000001</v>
      </c>
      <c r="E21" s="47">
        <v>30418.392</v>
      </c>
      <c r="F21" s="47">
        <v>30727.188999999998</v>
      </c>
      <c r="G21" s="47">
        <v>31467.278999999999</v>
      </c>
      <c r="H21" s="55">
        <v>34069.641000000003</v>
      </c>
      <c r="I21" s="16">
        <v>35676.538999999997</v>
      </c>
      <c r="J21" s="47">
        <v>2</v>
      </c>
      <c r="K21" s="66">
        <v>0.10139974612815766</v>
      </c>
      <c r="L21" s="16">
        <v>37399.947</v>
      </c>
      <c r="M21" s="47">
        <v>2</v>
      </c>
      <c r="N21" s="66">
        <v>0.10362117567223142</v>
      </c>
      <c r="O21" s="16">
        <v>39003.951999999997</v>
      </c>
      <c r="P21" s="47">
        <v>2</v>
      </c>
      <c r="Q21" s="66">
        <v>0.10541502578340271</v>
      </c>
      <c r="R21" s="16">
        <v>38745.410000000003</v>
      </c>
      <c r="S21" s="47">
        <v>2</v>
      </c>
      <c r="T21" s="66">
        <v>0.1035670346609897</v>
      </c>
      <c r="U21" s="16">
        <v>39431.767</v>
      </c>
      <c r="V21" s="47">
        <v>2</v>
      </c>
      <c r="W21" s="66">
        <v>0.10570914266893609</v>
      </c>
      <c r="X21" s="16">
        <v>39541.042999999998</v>
      </c>
      <c r="Y21" s="47">
        <v>2</v>
      </c>
      <c r="Z21" s="66">
        <v>0.10790980670135517</v>
      </c>
      <c r="AA21" s="16">
        <v>41173.42</v>
      </c>
      <c r="AB21" s="89">
        <f t="shared" si="0"/>
        <v>2</v>
      </c>
      <c r="AC21" s="66">
        <v>0.10965636487915492</v>
      </c>
      <c r="AD21" s="84">
        <v>41004.624000000003</v>
      </c>
      <c r="AE21" s="84">
        <f t="shared" si="1"/>
        <v>2</v>
      </c>
      <c r="AF21" s="86">
        <f t="shared" si="2"/>
        <v>0.10750503869764627</v>
      </c>
    </row>
    <row r="22" spans="1:32" s="14" customFormat="1" ht="12" x14ac:dyDescent="0.2">
      <c r="A22" s="15" t="s">
        <v>11</v>
      </c>
      <c r="B22" s="51">
        <v>8606.1350000000002</v>
      </c>
      <c r="C22" s="47">
        <v>8566.5859999999993</v>
      </c>
      <c r="D22" s="47">
        <v>8283.5450000000001</v>
      </c>
      <c r="E22" s="47">
        <v>9054.85</v>
      </c>
      <c r="F22" s="47">
        <v>8934.4220000000005</v>
      </c>
      <c r="G22" s="47">
        <v>8826.4879999999994</v>
      </c>
      <c r="H22" s="55">
        <v>8612.6200000000008</v>
      </c>
      <c r="I22" s="16">
        <v>8266.2610000000004</v>
      </c>
      <c r="J22" s="47">
        <v>13</v>
      </c>
      <c r="K22" s="66">
        <v>2.3494340827990373E-2</v>
      </c>
      <c r="L22" s="16">
        <v>8111.8090000000002</v>
      </c>
      <c r="M22" s="47">
        <v>13</v>
      </c>
      <c r="N22" s="66">
        <v>2.2474769427041911E-2</v>
      </c>
      <c r="O22" s="16">
        <v>8104.6859999999997</v>
      </c>
      <c r="P22" s="47">
        <v>15</v>
      </c>
      <c r="Q22" s="66">
        <v>2.190433635177233E-2</v>
      </c>
      <c r="R22" s="16">
        <v>7809.3370000000004</v>
      </c>
      <c r="S22" s="47">
        <v>15</v>
      </c>
      <c r="T22" s="66">
        <v>2.0874469408333769E-2</v>
      </c>
      <c r="U22" s="16">
        <v>8107.2120000000004</v>
      </c>
      <c r="V22" s="47">
        <v>15</v>
      </c>
      <c r="W22" s="66">
        <v>2.1733908854637704E-2</v>
      </c>
      <c r="X22" s="16">
        <v>8746.3109999999997</v>
      </c>
      <c r="Y22" s="47">
        <v>13</v>
      </c>
      <c r="Z22" s="66">
        <v>2.3869191547626512E-2</v>
      </c>
      <c r="AA22" s="16">
        <v>9083.3729999999996</v>
      </c>
      <c r="AB22" s="89">
        <f t="shared" si="0"/>
        <v>12</v>
      </c>
      <c r="AC22" s="66">
        <v>2.4529223028842275E-2</v>
      </c>
      <c r="AD22" s="84">
        <v>8869.4230000000007</v>
      </c>
      <c r="AE22" s="84">
        <f t="shared" si="1"/>
        <v>14</v>
      </c>
      <c r="AF22" s="86">
        <f t="shared" si="2"/>
        <v>2.3253661900199205E-2</v>
      </c>
    </row>
    <row r="23" spans="1:32" s="14" customFormat="1" ht="12" x14ac:dyDescent="0.2">
      <c r="A23" s="15" t="s">
        <v>12</v>
      </c>
      <c r="B23" s="51">
        <v>5478.6009999999997</v>
      </c>
      <c r="C23" s="47">
        <v>5368.933</v>
      </c>
      <c r="D23" s="47">
        <v>5442.9589999999998</v>
      </c>
      <c r="E23" s="47">
        <v>5624.9350000000004</v>
      </c>
      <c r="F23" s="47">
        <v>5613.1949999999997</v>
      </c>
      <c r="G23" s="47">
        <v>5616.893</v>
      </c>
      <c r="H23" s="55">
        <v>5371.7610000000004</v>
      </c>
      <c r="I23" s="16">
        <v>5191.7389999999996</v>
      </c>
      <c r="J23" s="47">
        <v>21</v>
      </c>
      <c r="K23" s="66">
        <v>1.4755944139190609E-2</v>
      </c>
      <c r="L23" s="16">
        <v>5478.5110000000004</v>
      </c>
      <c r="M23" s="47">
        <v>21</v>
      </c>
      <c r="N23" s="66">
        <v>1.5178891851190384E-2</v>
      </c>
      <c r="O23" s="16">
        <v>5332.7820000000002</v>
      </c>
      <c r="P23" s="47">
        <v>22</v>
      </c>
      <c r="Q23" s="66">
        <v>1.4412779300601794E-2</v>
      </c>
      <c r="R23" s="16">
        <v>5460.8620000000001</v>
      </c>
      <c r="S23" s="47">
        <v>22</v>
      </c>
      <c r="T23" s="66">
        <v>1.4596962170044954E-2</v>
      </c>
      <c r="U23" s="16">
        <v>5400.6360000000004</v>
      </c>
      <c r="V23" s="47">
        <v>22</v>
      </c>
      <c r="W23" s="66">
        <v>1.4478088223309708E-2</v>
      </c>
      <c r="X23" s="16">
        <v>5712.7759999999998</v>
      </c>
      <c r="Y23" s="47">
        <v>22</v>
      </c>
      <c r="Z23" s="66">
        <v>1.5590498052571374E-2</v>
      </c>
      <c r="AA23" s="16">
        <v>6357.1959999999999</v>
      </c>
      <c r="AB23" s="89">
        <f t="shared" si="0"/>
        <v>20</v>
      </c>
      <c r="AC23" s="66">
        <v>1.6187135037799991E-2</v>
      </c>
      <c r="AD23" s="84">
        <v>6570.33</v>
      </c>
      <c r="AE23" s="84">
        <f t="shared" si="1"/>
        <v>20</v>
      </c>
      <c r="AF23" s="86">
        <f t="shared" si="2"/>
        <v>1.7225949466243274E-2</v>
      </c>
    </row>
    <row r="24" spans="1:32" s="14" customFormat="1" ht="12" x14ac:dyDescent="0.2">
      <c r="A24" s="15" t="s">
        <v>13</v>
      </c>
      <c r="B24" s="51">
        <v>2846.0390000000002</v>
      </c>
      <c r="C24" s="47">
        <v>2963.3679999999999</v>
      </c>
      <c r="D24" s="47">
        <v>2838.8589999999999</v>
      </c>
      <c r="E24" s="47">
        <v>3005.442</v>
      </c>
      <c r="F24" s="47">
        <v>3001.826</v>
      </c>
      <c r="G24" s="47">
        <v>3085.7579999999998</v>
      </c>
      <c r="H24" s="55">
        <v>3073.9470000000001</v>
      </c>
      <c r="I24" s="16">
        <v>2968.6219999999998</v>
      </c>
      <c r="J24" s="47">
        <v>28</v>
      </c>
      <c r="K24" s="66">
        <v>8.4374080442742409E-3</v>
      </c>
      <c r="L24" s="16">
        <v>3047.3620000000001</v>
      </c>
      <c r="M24" s="47">
        <v>28</v>
      </c>
      <c r="N24" s="66">
        <v>8.4430930647811479E-3</v>
      </c>
      <c r="O24" s="16">
        <v>3135.5430000000001</v>
      </c>
      <c r="P24" s="47">
        <v>28</v>
      </c>
      <c r="Q24" s="66">
        <v>8.4743552702035915E-3</v>
      </c>
      <c r="R24" s="16">
        <v>3049.7159999999999</v>
      </c>
      <c r="S24" s="47">
        <v>28</v>
      </c>
      <c r="T24" s="66">
        <v>8.1519344530919871E-3</v>
      </c>
      <c r="U24" s="16">
        <v>2884.9349999999999</v>
      </c>
      <c r="V24" s="47">
        <v>29</v>
      </c>
      <c r="W24" s="66">
        <v>7.7339675268827575E-3</v>
      </c>
      <c r="X24" s="16">
        <v>2778.5830000000001</v>
      </c>
      <c r="Y24" s="47">
        <v>29</v>
      </c>
      <c r="Z24" s="66">
        <v>7.5829146548732048E-3</v>
      </c>
      <c r="AA24" s="16">
        <v>2971.1</v>
      </c>
      <c r="AB24" s="89">
        <f t="shared" si="0"/>
        <v>28</v>
      </c>
      <c r="AC24" s="66">
        <v>7.4833560585285449E-3</v>
      </c>
      <c r="AD24" s="84">
        <v>3029.4540000000002</v>
      </c>
      <c r="AE24" s="84">
        <f t="shared" si="1"/>
        <v>28</v>
      </c>
      <c r="AF24" s="86">
        <f t="shared" si="2"/>
        <v>7.94255714923125E-3</v>
      </c>
    </row>
    <row r="25" spans="1:32" s="14" customFormat="1" ht="12" x14ac:dyDescent="0.2">
      <c r="A25" s="15" t="s">
        <v>14</v>
      </c>
      <c r="B25" s="51">
        <v>14669.96</v>
      </c>
      <c r="C25" s="47">
        <v>14651.522999999999</v>
      </c>
      <c r="D25" s="47">
        <v>14695.093999999999</v>
      </c>
      <c r="E25" s="47">
        <v>16451.135999999999</v>
      </c>
      <c r="F25" s="47">
        <v>17317.429</v>
      </c>
      <c r="G25" s="47">
        <v>17902.379000000001</v>
      </c>
      <c r="H25" s="55">
        <v>18230.008999999998</v>
      </c>
      <c r="I25" s="16">
        <v>18963.957999999999</v>
      </c>
      <c r="J25" s="47">
        <v>5</v>
      </c>
      <c r="K25" s="66">
        <v>5.389930135277541E-2</v>
      </c>
      <c r="L25" s="16">
        <v>18838.106</v>
      </c>
      <c r="M25" s="47">
        <v>5</v>
      </c>
      <c r="N25" s="66">
        <v>5.2193301000082078E-2</v>
      </c>
      <c r="O25" s="16">
        <v>18803.690999999999</v>
      </c>
      <c r="P25" s="47">
        <v>5</v>
      </c>
      <c r="Q25" s="66">
        <v>5.0820275124637056E-2</v>
      </c>
      <c r="R25" s="16">
        <v>19844.954000000002</v>
      </c>
      <c r="S25" s="47">
        <v>5</v>
      </c>
      <c r="T25" s="66">
        <v>5.3045845656653164E-2</v>
      </c>
      <c r="U25" s="16">
        <v>19967.069</v>
      </c>
      <c r="V25" s="47">
        <v>5</v>
      </c>
      <c r="W25" s="66">
        <v>5.3527952363927565E-2</v>
      </c>
      <c r="X25" s="16">
        <v>19318.771000000001</v>
      </c>
      <c r="Y25" s="47">
        <v>5</v>
      </c>
      <c r="Z25" s="66">
        <v>5.2722049954973267E-2</v>
      </c>
      <c r="AA25" s="16">
        <v>19530.856</v>
      </c>
      <c r="AB25" s="89">
        <f t="shared" si="0"/>
        <v>5</v>
      </c>
      <c r="AC25" s="66">
        <v>5.1532249673224076E-2</v>
      </c>
      <c r="AD25" s="84">
        <v>20087.861000000001</v>
      </c>
      <c r="AE25" s="84">
        <f t="shared" si="1"/>
        <v>5</v>
      </c>
      <c r="AF25" s="86">
        <f t="shared" si="2"/>
        <v>5.266592065709319E-2</v>
      </c>
    </row>
    <row r="26" spans="1:32" s="14" customFormat="1" ht="12" x14ac:dyDescent="0.2">
      <c r="A26" s="15" t="s">
        <v>15</v>
      </c>
      <c r="B26" s="51">
        <v>5577.0119999999997</v>
      </c>
      <c r="C26" s="47">
        <v>5712.0110000000004</v>
      </c>
      <c r="D26" s="47">
        <v>5800.915</v>
      </c>
      <c r="E26" s="47">
        <v>5872.3440000000001</v>
      </c>
      <c r="F26" s="47">
        <v>5927.8119999999999</v>
      </c>
      <c r="G26" s="47">
        <v>5657.8760000000002</v>
      </c>
      <c r="H26" s="55">
        <v>5719.7969999999996</v>
      </c>
      <c r="I26" s="16">
        <v>5624.5559999999996</v>
      </c>
      <c r="J26" s="47">
        <v>20</v>
      </c>
      <c r="K26" s="66">
        <v>1.5986095245494693E-2</v>
      </c>
      <c r="L26" s="16">
        <v>5768.2879999999996</v>
      </c>
      <c r="M26" s="47">
        <v>20</v>
      </c>
      <c r="N26" s="66">
        <v>1.5981754845161261E-2</v>
      </c>
      <c r="O26" s="16">
        <v>5843.75</v>
      </c>
      <c r="P26" s="47">
        <v>20</v>
      </c>
      <c r="Q26" s="66">
        <v>1.5793759999544653E-2</v>
      </c>
      <c r="R26" s="16">
        <v>5998.5190000000002</v>
      </c>
      <c r="S26" s="47">
        <v>20</v>
      </c>
      <c r="T26" s="66">
        <v>1.6034127014983329E-2</v>
      </c>
      <c r="U26" s="16">
        <v>6201.4830000000002</v>
      </c>
      <c r="V26" s="47">
        <v>20</v>
      </c>
      <c r="W26" s="66">
        <v>1.662500823779928E-2</v>
      </c>
      <c r="X26" s="16">
        <v>5966.4260000000004</v>
      </c>
      <c r="Y26" s="47">
        <v>20</v>
      </c>
      <c r="Z26" s="66">
        <v>1.6282723659007674E-2</v>
      </c>
      <c r="AA26" s="16">
        <v>6265.826</v>
      </c>
      <c r="AB26" s="89">
        <f t="shared" si="0"/>
        <v>21</v>
      </c>
      <c r="AC26" s="66">
        <v>1.6292026274224297E-2</v>
      </c>
      <c r="AD26" s="84">
        <v>6558.4290000000001</v>
      </c>
      <c r="AE26" s="84">
        <f t="shared" si="1"/>
        <v>21</v>
      </c>
      <c r="AF26" s="86">
        <f t="shared" si="2"/>
        <v>1.7194747681158241E-2</v>
      </c>
    </row>
    <row r="27" spans="1:32" s="14" customFormat="1" ht="12" x14ac:dyDescent="0.2">
      <c r="A27" s="15" t="s">
        <v>16</v>
      </c>
      <c r="B27" s="51">
        <v>8812.241</v>
      </c>
      <c r="C27" s="47">
        <v>8776.7289999999994</v>
      </c>
      <c r="D27" s="47">
        <v>9433.741</v>
      </c>
      <c r="E27" s="47">
        <v>10547.432000000001</v>
      </c>
      <c r="F27" s="47">
        <v>10641.566000000001</v>
      </c>
      <c r="G27" s="47">
        <v>11065.63</v>
      </c>
      <c r="H27" s="55">
        <v>11735.516</v>
      </c>
      <c r="I27" s="16">
        <v>12161.444</v>
      </c>
      <c r="J27" s="47">
        <v>7</v>
      </c>
      <c r="K27" s="66">
        <v>3.4565217611265665E-2</v>
      </c>
      <c r="L27" s="16">
        <v>12728.950999999999</v>
      </c>
      <c r="M27" s="47">
        <v>7</v>
      </c>
      <c r="N27" s="66">
        <v>3.5267132001396306E-2</v>
      </c>
      <c r="O27" s="16">
        <v>12666.674000000001</v>
      </c>
      <c r="P27" s="47">
        <v>7</v>
      </c>
      <c r="Q27" s="66">
        <v>3.4233909586904351E-2</v>
      </c>
      <c r="R27" s="16">
        <v>13305.272000000001</v>
      </c>
      <c r="S27" s="47">
        <v>7</v>
      </c>
      <c r="T27" s="66">
        <v>3.5565182208625375E-2</v>
      </c>
      <c r="U27" s="16">
        <v>13064.225</v>
      </c>
      <c r="V27" s="47">
        <v>7</v>
      </c>
      <c r="W27" s="66">
        <v>3.5022727345291972E-2</v>
      </c>
      <c r="X27" s="16">
        <v>12145.964</v>
      </c>
      <c r="Y27" s="47">
        <v>7</v>
      </c>
      <c r="Z27" s="66">
        <v>3.3147042364097948E-2</v>
      </c>
      <c r="AA27" s="16">
        <v>13099</v>
      </c>
      <c r="AB27" s="89">
        <f t="shared" si="0"/>
        <v>7</v>
      </c>
      <c r="AC27" s="66">
        <v>3.3299098146763913E-2</v>
      </c>
      <c r="AD27" s="84">
        <v>13564.925999999999</v>
      </c>
      <c r="AE27" s="84">
        <f t="shared" si="1"/>
        <v>7</v>
      </c>
      <c r="AF27" s="86">
        <f t="shared" si="2"/>
        <v>3.5564230379498372E-2</v>
      </c>
    </row>
    <row r="28" spans="1:32" s="14" customFormat="1" ht="12" x14ac:dyDescent="0.2">
      <c r="A28" s="15" t="s">
        <v>17</v>
      </c>
      <c r="B28" s="51">
        <v>4299.8819999999996</v>
      </c>
      <c r="C28" s="47">
        <v>4414.97</v>
      </c>
      <c r="D28" s="47">
        <v>4296.7240000000002</v>
      </c>
      <c r="E28" s="47">
        <v>4446.598</v>
      </c>
      <c r="F28" s="47">
        <v>4602.2579999999998</v>
      </c>
      <c r="G28" s="47">
        <v>5010.6049999999996</v>
      </c>
      <c r="H28" s="55">
        <v>4922.6090000000004</v>
      </c>
      <c r="I28" s="16">
        <v>4599.1499999999996</v>
      </c>
      <c r="J28" s="47">
        <v>24</v>
      </c>
      <c r="K28" s="66">
        <v>1.3071689560618993E-2</v>
      </c>
      <c r="L28" s="16">
        <v>4946.08</v>
      </c>
      <c r="M28" s="47">
        <v>23</v>
      </c>
      <c r="N28" s="66">
        <v>1.3703725958994283E-2</v>
      </c>
      <c r="O28" s="16">
        <v>4964.3810000000003</v>
      </c>
      <c r="P28" s="47">
        <v>23</v>
      </c>
      <c r="Q28" s="66">
        <v>1.3417110940799913E-2</v>
      </c>
      <c r="R28" s="16">
        <v>5293.3549999999996</v>
      </c>
      <c r="S28" s="47">
        <v>23</v>
      </c>
      <c r="T28" s="66">
        <v>1.4149213565114501E-2</v>
      </c>
      <c r="U28" s="16">
        <v>5195.0889999999999</v>
      </c>
      <c r="V28" s="47">
        <v>23</v>
      </c>
      <c r="W28" s="66">
        <v>1.392705541901839E-2</v>
      </c>
      <c r="X28" s="16">
        <v>5148.4049999999997</v>
      </c>
      <c r="Y28" s="47">
        <v>23</v>
      </c>
      <c r="Z28" s="66">
        <v>1.4050296760515155E-2</v>
      </c>
      <c r="AA28" s="16">
        <v>5275.5619999999999</v>
      </c>
      <c r="AB28" s="89">
        <f t="shared" si="0"/>
        <v>23</v>
      </c>
      <c r="AC28" s="66">
        <v>1.383758302716597E-2</v>
      </c>
      <c r="AD28" s="84">
        <v>5141.7420000000002</v>
      </c>
      <c r="AE28" s="84">
        <f t="shared" si="1"/>
        <v>24</v>
      </c>
      <c r="AF28" s="86">
        <f t="shared" si="2"/>
        <v>1.3480508263734186E-2</v>
      </c>
    </row>
    <row r="29" spans="1:32" s="14" customFormat="1" ht="12" x14ac:dyDescent="0.2">
      <c r="A29" s="15" t="s">
        <v>18</v>
      </c>
      <c r="B29" s="51">
        <v>3291.4989999999998</v>
      </c>
      <c r="C29" s="47">
        <v>3115.489</v>
      </c>
      <c r="D29" s="47">
        <v>3365.8809999999999</v>
      </c>
      <c r="E29" s="47">
        <v>3846.9180000000001</v>
      </c>
      <c r="F29" s="47">
        <v>4180.7730000000001</v>
      </c>
      <c r="G29" s="47">
        <v>4272.5020000000004</v>
      </c>
      <c r="H29" s="55">
        <v>4215.1959999999999</v>
      </c>
      <c r="I29" s="16">
        <v>4423.0460000000003</v>
      </c>
      <c r="J29" s="47">
        <v>25</v>
      </c>
      <c r="K29" s="66">
        <v>1.2571167329688659E-2</v>
      </c>
      <c r="L29" s="16">
        <v>4737.4989999999998</v>
      </c>
      <c r="M29" s="47">
        <v>25</v>
      </c>
      <c r="N29" s="66">
        <v>1.3125826518578238E-2</v>
      </c>
      <c r="O29" s="16">
        <v>4888.4279999999999</v>
      </c>
      <c r="P29" s="47">
        <v>24</v>
      </c>
      <c r="Q29" s="66">
        <v>1.3211834627945082E-2</v>
      </c>
      <c r="R29" s="16">
        <v>5138.1549999999997</v>
      </c>
      <c r="S29" s="47">
        <v>24</v>
      </c>
      <c r="T29" s="66">
        <v>1.3734361747069846E-2</v>
      </c>
      <c r="U29" s="16">
        <v>5072.9229999999998</v>
      </c>
      <c r="V29" s="47">
        <v>24</v>
      </c>
      <c r="W29" s="66">
        <v>1.3599551375811468E-2</v>
      </c>
      <c r="X29" s="16">
        <v>4992.1459999999997</v>
      </c>
      <c r="Y29" s="47">
        <v>24</v>
      </c>
      <c r="Z29" s="66">
        <v>1.3623856858933726E-2</v>
      </c>
      <c r="AA29" s="16">
        <v>5135.451</v>
      </c>
      <c r="AB29" s="89">
        <f t="shared" si="0"/>
        <v>24</v>
      </c>
      <c r="AC29" s="66">
        <v>1.3459970857997886E-2</v>
      </c>
      <c r="AD29" s="84">
        <v>5444.1689999999999</v>
      </c>
      <c r="AE29" s="84">
        <f t="shared" si="1"/>
        <v>23</v>
      </c>
      <c r="AF29" s="86">
        <f t="shared" si="2"/>
        <v>1.4273404848719652E-2</v>
      </c>
    </row>
    <row r="30" spans="1:32" s="14" customFormat="1" ht="12" x14ac:dyDescent="0.2">
      <c r="A30" s="15" t="s">
        <v>19</v>
      </c>
      <c r="B30" s="51">
        <v>5237.8810000000003</v>
      </c>
      <c r="C30" s="47">
        <v>5346.8</v>
      </c>
      <c r="D30" s="47">
        <v>5742.0959999999995</v>
      </c>
      <c r="E30" s="47">
        <v>6404.3119999999999</v>
      </c>
      <c r="F30" s="47">
        <v>6798.7820000000002</v>
      </c>
      <c r="G30" s="47">
        <v>6407.259</v>
      </c>
      <c r="H30" s="55">
        <v>6370.7830000000004</v>
      </c>
      <c r="I30" s="16">
        <v>6590.7610000000004</v>
      </c>
      <c r="J30" s="47">
        <v>18</v>
      </c>
      <c r="K30" s="66">
        <v>1.8732240035709818E-2</v>
      </c>
      <c r="L30" s="16">
        <v>7077.8980000000001</v>
      </c>
      <c r="M30" s="47">
        <v>17</v>
      </c>
      <c r="N30" s="66">
        <v>1.96101912135901E-2</v>
      </c>
      <c r="O30" s="16">
        <v>6757.7529999999997</v>
      </c>
      <c r="P30" s="47">
        <v>18</v>
      </c>
      <c r="Q30" s="66">
        <v>1.8264013521831508E-2</v>
      </c>
      <c r="R30" s="16">
        <v>6631.4049999999997</v>
      </c>
      <c r="S30" s="47">
        <v>18</v>
      </c>
      <c r="T30" s="66">
        <v>1.772584033788932E-2</v>
      </c>
      <c r="U30" s="16">
        <v>7001.93</v>
      </c>
      <c r="V30" s="47">
        <v>18</v>
      </c>
      <c r="W30" s="66">
        <v>1.8770855927605367E-2</v>
      </c>
      <c r="X30" s="16">
        <v>6691.6319999999996</v>
      </c>
      <c r="Y30" s="47">
        <v>18</v>
      </c>
      <c r="Z30" s="66">
        <v>1.8261853022860389E-2</v>
      </c>
      <c r="AA30" s="16">
        <v>6401.2969999999996</v>
      </c>
      <c r="AB30" s="89">
        <f t="shared" si="0"/>
        <v>19</v>
      </c>
      <c r="AC30" s="66">
        <v>1.8376086285311493E-2</v>
      </c>
      <c r="AD30" s="84">
        <v>6712.49</v>
      </c>
      <c r="AE30" s="84">
        <f t="shared" si="1"/>
        <v>19</v>
      </c>
      <c r="AF30" s="86">
        <f t="shared" si="2"/>
        <v>1.7598661487727912E-2</v>
      </c>
    </row>
    <row r="31" spans="1:32" s="14" customFormat="1" ht="12" x14ac:dyDescent="0.2">
      <c r="A31" s="15" t="s">
        <v>20</v>
      </c>
      <c r="B31" s="51">
        <v>6740.8270000000002</v>
      </c>
      <c r="C31" s="47">
        <v>7140.6229999999996</v>
      </c>
      <c r="D31" s="47">
        <v>7320.3630000000003</v>
      </c>
      <c r="E31" s="47">
        <v>7517.7209999999995</v>
      </c>
      <c r="F31" s="47">
        <v>7426.4750000000004</v>
      </c>
      <c r="G31" s="47">
        <v>7518.6270000000004</v>
      </c>
      <c r="H31" s="55">
        <v>7444.0349999999999</v>
      </c>
      <c r="I31" s="16">
        <v>7594.5640000000003</v>
      </c>
      <c r="J31" s="47">
        <v>16</v>
      </c>
      <c r="K31" s="66">
        <v>2.1585245742420409E-2</v>
      </c>
      <c r="L31" s="16">
        <v>7403.6729999999998</v>
      </c>
      <c r="M31" s="47">
        <v>16</v>
      </c>
      <c r="N31" s="66">
        <v>2.0512791115793735E-2</v>
      </c>
      <c r="O31" s="16">
        <v>7334.6030000000001</v>
      </c>
      <c r="P31" s="47">
        <v>16</v>
      </c>
      <c r="Q31" s="66">
        <v>1.98230518885887E-2</v>
      </c>
      <c r="R31" s="16">
        <v>7532.3090000000002</v>
      </c>
      <c r="S31" s="47">
        <v>16</v>
      </c>
      <c r="T31" s="66">
        <v>2.0133969605181223E-2</v>
      </c>
      <c r="U31" s="16">
        <v>7636.357</v>
      </c>
      <c r="V31" s="47">
        <v>16</v>
      </c>
      <c r="W31" s="66">
        <v>2.047163525753053E-2</v>
      </c>
      <c r="X31" s="16">
        <v>7172.8850000000002</v>
      </c>
      <c r="Y31" s="47">
        <v>16</v>
      </c>
      <c r="Z31" s="66">
        <v>1.9575220457413074E-2</v>
      </c>
      <c r="AA31" s="16">
        <v>7826.5590000000002</v>
      </c>
      <c r="AB31" s="89">
        <f t="shared" si="0"/>
        <v>16</v>
      </c>
      <c r="AC31" s="66">
        <v>2.0575942014713775E-2</v>
      </c>
      <c r="AD31" s="84">
        <v>7662.4570000000003</v>
      </c>
      <c r="AE31" s="84">
        <f t="shared" si="1"/>
        <v>16</v>
      </c>
      <c r="AF31" s="86">
        <f t="shared" si="2"/>
        <v>2.0089264476710007E-2</v>
      </c>
    </row>
    <row r="32" spans="1:32" s="14" customFormat="1" ht="12" x14ac:dyDescent="0.2">
      <c r="A32" s="15" t="s">
        <v>21</v>
      </c>
      <c r="B32" s="51">
        <v>8098.0810000000001</v>
      </c>
      <c r="C32" s="47">
        <v>8245.7440000000006</v>
      </c>
      <c r="D32" s="47">
        <v>8602.384</v>
      </c>
      <c r="E32" s="47">
        <v>9036.0660000000007</v>
      </c>
      <c r="F32" s="47">
        <v>9169.48</v>
      </c>
      <c r="G32" s="47">
        <v>8794.4519999999993</v>
      </c>
      <c r="H32" s="55">
        <v>9011.5640000000003</v>
      </c>
      <c r="I32" s="16">
        <v>9118.6759999999995</v>
      </c>
      <c r="J32" s="47">
        <v>10</v>
      </c>
      <c r="K32" s="66">
        <v>2.5917072040674245E-2</v>
      </c>
      <c r="L32" s="16">
        <v>9550.5429999999997</v>
      </c>
      <c r="M32" s="47">
        <v>10</v>
      </c>
      <c r="N32" s="66">
        <v>2.6460959796766558E-2</v>
      </c>
      <c r="O32" s="16">
        <v>10056.172</v>
      </c>
      <c r="P32" s="47">
        <v>10</v>
      </c>
      <c r="Q32" s="66">
        <v>2.7178569768066901E-2</v>
      </c>
      <c r="R32" s="16">
        <v>10022.852000000001</v>
      </c>
      <c r="S32" s="47">
        <v>10</v>
      </c>
      <c r="T32" s="66">
        <v>2.6791226637838388E-2</v>
      </c>
      <c r="U32" s="16">
        <v>9934.8040000000001</v>
      </c>
      <c r="V32" s="47">
        <v>11</v>
      </c>
      <c r="W32" s="66">
        <v>2.6633338886992229E-2</v>
      </c>
      <c r="X32" s="16">
        <v>9547.6740000000009</v>
      </c>
      <c r="Y32" s="47">
        <v>11</v>
      </c>
      <c r="Z32" s="66">
        <v>2.6056157795017056E-2</v>
      </c>
      <c r="AA32" s="16">
        <v>9496.2340000000004</v>
      </c>
      <c r="AB32" s="89">
        <f t="shared" si="0"/>
        <v>10</v>
      </c>
      <c r="AC32" s="66">
        <v>2.5505240551648871E-2</v>
      </c>
      <c r="AD32" s="84">
        <v>9620.15</v>
      </c>
      <c r="AE32" s="84">
        <f t="shared" si="1"/>
        <v>11</v>
      </c>
      <c r="AF32" s="86">
        <f t="shared" si="2"/>
        <v>2.5221901754962115E-2</v>
      </c>
    </row>
    <row r="33" spans="1:32" s="14" customFormat="1" ht="12" x14ac:dyDescent="0.2">
      <c r="A33" s="15" t="s">
        <v>22</v>
      </c>
      <c r="B33" s="51">
        <v>7299.8019999999997</v>
      </c>
      <c r="C33" s="47">
        <v>7422.26</v>
      </c>
      <c r="D33" s="47">
        <v>7509.9</v>
      </c>
      <c r="E33" s="47">
        <v>8789.6640000000007</v>
      </c>
      <c r="F33" s="47">
        <v>9044.3880000000008</v>
      </c>
      <c r="G33" s="47">
        <v>9072.1290000000008</v>
      </c>
      <c r="H33" s="55">
        <v>8869.6180000000004</v>
      </c>
      <c r="I33" s="16">
        <v>8571.0259999999998</v>
      </c>
      <c r="J33" s="47">
        <v>11</v>
      </c>
      <c r="K33" s="66">
        <v>2.4360542945542973E-2</v>
      </c>
      <c r="L33" s="16">
        <v>8017.3869999999997</v>
      </c>
      <c r="M33" s="47">
        <v>14</v>
      </c>
      <c r="N33" s="66">
        <v>2.2213161605797581E-2</v>
      </c>
      <c r="O33" s="16">
        <v>8840.31</v>
      </c>
      <c r="P33" s="47">
        <v>12</v>
      </c>
      <c r="Q33" s="66">
        <v>2.3892489319627737E-2</v>
      </c>
      <c r="R33" s="16">
        <v>8925.1119999999992</v>
      </c>
      <c r="S33" s="47">
        <v>12</v>
      </c>
      <c r="T33" s="66">
        <v>2.3856951929459899E-2</v>
      </c>
      <c r="U33" s="16">
        <v>8420.74</v>
      </c>
      <c r="V33" s="47">
        <v>14</v>
      </c>
      <c r="W33" s="66">
        <v>2.2574418388047812E-2</v>
      </c>
      <c r="X33" s="16">
        <v>8321.5310000000009</v>
      </c>
      <c r="Y33" s="47">
        <v>15</v>
      </c>
      <c r="Z33" s="66">
        <v>2.2709942215467984E-2</v>
      </c>
      <c r="AA33" s="16">
        <v>8208.1319999999996</v>
      </c>
      <c r="AB33" s="89">
        <f t="shared" si="0"/>
        <v>15</v>
      </c>
      <c r="AC33" s="66">
        <v>2.1445857282162261E-2</v>
      </c>
      <c r="AD33" s="84">
        <v>8199.1110000000008</v>
      </c>
      <c r="AE33" s="84">
        <f t="shared" si="1"/>
        <v>15</v>
      </c>
      <c r="AF33" s="86">
        <f t="shared" si="2"/>
        <v>2.1496252357814504E-2</v>
      </c>
    </row>
    <row r="34" spans="1:32" s="14" customFormat="1" ht="12" x14ac:dyDescent="0.2">
      <c r="A34" s="15" t="s">
        <v>23</v>
      </c>
      <c r="B34" s="51">
        <v>9919.0910000000003</v>
      </c>
      <c r="C34" s="47">
        <v>9256.7849999999999</v>
      </c>
      <c r="D34" s="47">
        <v>9950.9189999999999</v>
      </c>
      <c r="E34" s="47">
        <v>11152.084999999999</v>
      </c>
      <c r="F34" s="47">
        <v>11095.232</v>
      </c>
      <c r="G34" s="47">
        <v>11215.148999999999</v>
      </c>
      <c r="H34" s="55">
        <v>11341.385</v>
      </c>
      <c r="I34" s="16">
        <v>11138.365</v>
      </c>
      <c r="J34" s="47">
        <v>8</v>
      </c>
      <c r="K34" s="66">
        <v>3.1657425718418397E-2</v>
      </c>
      <c r="L34" s="16">
        <v>10603.457</v>
      </c>
      <c r="M34" s="47">
        <v>9</v>
      </c>
      <c r="N34" s="66">
        <v>2.9378188170425801E-2</v>
      </c>
      <c r="O34" s="16">
        <v>11887</v>
      </c>
      <c r="P34" s="47">
        <v>8</v>
      </c>
      <c r="Q34" s="66">
        <v>3.2126703762924029E-2</v>
      </c>
      <c r="R34" s="16">
        <v>11975.539000000001</v>
      </c>
      <c r="S34" s="47">
        <v>8</v>
      </c>
      <c r="T34" s="66">
        <v>3.2010786895713163E-2</v>
      </c>
      <c r="U34" s="16">
        <v>11380.855</v>
      </c>
      <c r="V34" s="47">
        <v>8</v>
      </c>
      <c r="W34" s="66">
        <v>3.0509929339191791E-2</v>
      </c>
      <c r="X34" s="16">
        <v>11699.064</v>
      </c>
      <c r="Y34" s="47">
        <v>8</v>
      </c>
      <c r="Z34" s="66">
        <v>3.1927426265078114E-2</v>
      </c>
      <c r="AA34" s="16">
        <v>11988.444</v>
      </c>
      <c r="AB34" s="89">
        <f t="shared" si="0"/>
        <v>8</v>
      </c>
      <c r="AC34" s="66">
        <v>3.0747669811013591E-2</v>
      </c>
      <c r="AD34" s="84">
        <v>12290.588</v>
      </c>
      <c r="AE34" s="84">
        <f t="shared" si="1"/>
        <v>8</v>
      </c>
      <c r="AF34" s="86">
        <f t="shared" si="2"/>
        <v>3.2223198499682054E-2</v>
      </c>
    </row>
    <row r="35" spans="1:32" s="14" customFormat="1" ht="12" x14ac:dyDescent="0.2">
      <c r="A35" s="15" t="s">
        <v>24</v>
      </c>
      <c r="B35" s="51">
        <v>2095.377</v>
      </c>
      <c r="C35" s="47">
        <v>2104.9929999999999</v>
      </c>
      <c r="D35" s="47">
        <v>2076.4430000000002</v>
      </c>
      <c r="E35" s="47">
        <v>2272.12</v>
      </c>
      <c r="F35" s="47">
        <v>2265.2869999999998</v>
      </c>
      <c r="G35" s="47">
        <v>2528.8150000000001</v>
      </c>
      <c r="H35" s="55">
        <v>2579.4830000000002</v>
      </c>
      <c r="I35" s="16">
        <v>2632.2220000000002</v>
      </c>
      <c r="J35" s="47">
        <v>30</v>
      </c>
      <c r="K35" s="66">
        <v>7.4812930299363251E-3</v>
      </c>
      <c r="L35" s="16">
        <v>2904.7449999999999</v>
      </c>
      <c r="M35" s="47">
        <v>29</v>
      </c>
      <c r="N35" s="66">
        <v>8.0479550392955328E-3</v>
      </c>
      <c r="O35" s="16">
        <v>2901.415</v>
      </c>
      <c r="P35" s="47">
        <v>29</v>
      </c>
      <c r="Q35" s="66">
        <v>7.8415832588798039E-3</v>
      </c>
      <c r="R35" s="16">
        <v>2978.34</v>
      </c>
      <c r="S35" s="47">
        <v>29</v>
      </c>
      <c r="T35" s="66">
        <v>7.9611453850201106E-3</v>
      </c>
      <c r="U35" s="16">
        <v>2961.98</v>
      </c>
      <c r="V35" s="47">
        <v>28</v>
      </c>
      <c r="W35" s="66">
        <v>7.9405106649807333E-3</v>
      </c>
      <c r="X35" s="16">
        <v>2796.8029999999999</v>
      </c>
      <c r="Y35" s="47">
        <v>28</v>
      </c>
      <c r="Z35" s="66">
        <v>7.6326380948466693E-3</v>
      </c>
      <c r="AA35" s="16">
        <v>2786.7730000000001</v>
      </c>
      <c r="AB35" s="89">
        <f t="shared" si="0"/>
        <v>30</v>
      </c>
      <c r="AC35" s="66">
        <v>7.8097787760539709E-3</v>
      </c>
      <c r="AD35" s="84">
        <v>2772.3009999999999</v>
      </c>
      <c r="AE35" s="84">
        <f t="shared" si="1"/>
        <v>30</v>
      </c>
      <c r="AF35" s="86">
        <f t="shared" si="2"/>
        <v>7.2683589608460606E-3</v>
      </c>
    </row>
    <row r="36" spans="1:32" s="14" customFormat="1" ht="12" x14ac:dyDescent="0.2">
      <c r="A36" s="15" t="s">
        <v>69</v>
      </c>
      <c r="B36" s="51">
        <v>14895.97</v>
      </c>
      <c r="C36" s="47">
        <v>15851.163</v>
      </c>
      <c r="D36" s="47">
        <v>15179.169</v>
      </c>
      <c r="E36" s="47">
        <v>16449.256000000001</v>
      </c>
      <c r="F36" s="47">
        <v>18617.224999999999</v>
      </c>
      <c r="G36" s="47">
        <v>19671.337</v>
      </c>
      <c r="H36" s="55">
        <v>20111.005000000001</v>
      </c>
      <c r="I36" s="16">
        <v>20341.846000000001</v>
      </c>
      <c r="J36" s="47">
        <v>4</v>
      </c>
      <c r="K36" s="66">
        <v>5.7815530261443801E-2</v>
      </c>
      <c r="L36" s="16">
        <v>20299.165000000001</v>
      </c>
      <c r="M36" s="47">
        <v>4</v>
      </c>
      <c r="N36" s="66">
        <v>5.6241345541602282E-2</v>
      </c>
      <c r="O36" s="16">
        <v>22146.460999999999</v>
      </c>
      <c r="P36" s="47">
        <v>4</v>
      </c>
      <c r="Q36" s="66">
        <v>5.9854697732325247E-2</v>
      </c>
      <c r="R36" s="16">
        <v>21553.465</v>
      </c>
      <c r="S36" s="47">
        <v>4</v>
      </c>
      <c r="T36" s="66">
        <v>5.7612719976880569E-2</v>
      </c>
      <c r="U36" s="16">
        <v>21205.047999999999</v>
      </c>
      <c r="V36" s="47">
        <v>4</v>
      </c>
      <c r="W36" s="66">
        <v>5.6846740962271304E-2</v>
      </c>
      <c r="X36" s="16">
        <v>20529.824000000001</v>
      </c>
      <c r="Y36" s="47">
        <v>4</v>
      </c>
      <c r="Z36" s="66">
        <v>5.6027084046640911E-2</v>
      </c>
      <c r="AA36" s="16">
        <v>20018.876</v>
      </c>
      <c r="AB36" s="89">
        <f t="shared" si="0"/>
        <v>4</v>
      </c>
      <c r="AC36" s="66">
        <v>5.4467725044099947E-2</v>
      </c>
      <c r="AD36" s="84">
        <v>20327.837</v>
      </c>
      <c r="AE36" s="84">
        <f t="shared" si="1"/>
        <v>4</v>
      </c>
      <c r="AF36" s="86">
        <f t="shared" si="2"/>
        <v>5.329508455740127E-2</v>
      </c>
    </row>
    <row r="37" spans="1:32" s="14" customFormat="1" ht="12" x14ac:dyDescent="0.2">
      <c r="A37" s="15" t="s">
        <v>25</v>
      </c>
      <c r="B37" s="51">
        <v>5161.8019999999997</v>
      </c>
      <c r="C37" s="47">
        <v>5389.9639999999999</v>
      </c>
      <c r="D37" s="47">
        <v>5498.3450000000003</v>
      </c>
      <c r="E37" s="47">
        <v>6062.1189999999997</v>
      </c>
      <c r="F37" s="47">
        <v>5975.9610000000002</v>
      </c>
      <c r="G37" s="47">
        <v>6473.7790000000005</v>
      </c>
      <c r="H37" s="55">
        <v>6096.4560000000001</v>
      </c>
      <c r="I37" s="16">
        <v>6159.4740000000002</v>
      </c>
      <c r="J37" s="47">
        <v>19</v>
      </c>
      <c r="K37" s="66">
        <v>1.7506437490558933E-2</v>
      </c>
      <c r="L37" s="16">
        <v>6200.0479999999998</v>
      </c>
      <c r="M37" s="47">
        <v>19</v>
      </c>
      <c r="N37" s="66">
        <v>1.7177999289257468E-2</v>
      </c>
      <c r="O37" s="16">
        <v>6242.7479999999996</v>
      </c>
      <c r="P37" s="47">
        <v>19</v>
      </c>
      <c r="Q37" s="66">
        <v>1.6872122121863082E-2</v>
      </c>
      <c r="R37" s="16">
        <v>6552.7529999999997</v>
      </c>
      <c r="S37" s="47">
        <v>19</v>
      </c>
      <c r="T37" s="66">
        <v>1.7515602417832309E-2</v>
      </c>
      <c r="U37" s="16">
        <v>6513.473</v>
      </c>
      <c r="V37" s="47">
        <v>19</v>
      </c>
      <c r="W37" s="66">
        <v>1.7461394682801386E-2</v>
      </c>
      <c r="X37" s="16">
        <v>6521.5950000000003</v>
      </c>
      <c r="Y37" s="47">
        <v>19</v>
      </c>
      <c r="Z37" s="66">
        <v>1.7797812157724933E-2</v>
      </c>
      <c r="AA37" s="16">
        <v>6746.7709999999997</v>
      </c>
      <c r="AB37" s="89">
        <f t="shared" si="0"/>
        <v>18</v>
      </c>
      <c r="AC37" s="66">
        <v>1.7500020316436063E-2</v>
      </c>
      <c r="AD37" s="84">
        <v>6796.8530000000001</v>
      </c>
      <c r="AE37" s="84">
        <f t="shared" si="1"/>
        <v>18</v>
      </c>
      <c r="AF37" s="86">
        <f t="shared" si="2"/>
        <v>1.7819842581344315E-2</v>
      </c>
    </row>
    <row r="38" spans="1:32" s="14" customFormat="1" ht="12" x14ac:dyDescent="0.2">
      <c r="A38" s="15" t="s">
        <v>26</v>
      </c>
      <c r="B38" s="51">
        <v>2499.5120000000002</v>
      </c>
      <c r="C38" s="47">
        <v>2485.0450000000001</v>
      </c>
      <c r="D38" s="47">
        <v>2441.6880000000001</v>
      </c>
      <c r="E38" s="47">
        <v>2943.9659999999999</v>
      </c>
      <c r="F38" s="47">
        <v>3162.183</v>
      </c>
      <c r="G38" s="47">
        <v>3456.1590000000001</v>
      </c>
      <c r="H38" s="55">
        <v>3644.4319999999998</v>
      </c>
      <c r="I38" s="16">
        <v>3506.8589999999999</v>
      </c>
      <c r="J38" s="47">
        <v>27</v>
      </c>
      <c r="K38" s="66">
        <v>9.9671835406244108E-3</v>
      </c>
      <c r="L38" s="16">
        <v>3523.3</v>
      </c>
      <c r="M38" s="47">
        <v>27</v>
      </c>
      <c r="N38" s="66">
        <v>9.7617381181308357E-3</v>
      </c>
      <c r="O38" s="16">
        <v>3550.1959999999999</v>
      </c>
      <c r="P38" s="47">
        <v>27</v>
      </c>
      <c r="Q38" s="66">
        <v>9.5950277775988749E-3</v>
      </c>
      <c r="R38" s="16">
        <v>3561.4789999999998</v>
      </c>
      <c r="S38" s="47">
        <v>27</v>
      </c>
      <c r="T38" s="66">
        <v>9.5198842659656169E-3</v>
      </c>
      <c r="U38" s="16">
        <v>3510.9920000000002</v>
      </c>
      <c r="V38" s="47">
        <v>27</v>
      </c>
      <c r="W38" s="66">
        <v>9.4123084628059735E-3</v>
      </c>
      <c r="X38" s="16">
        <v>3525.6689999999999</v>
      </c>
      <c r="Y38" s="47">
        <v>27</v>
      </c>
      <c r="Z38" s="66">
        <v>9.6217558116249019E-3</v>
      </c>
      <c r="AA38" s="16">
        <v>3891.922</v>
      </c>
      <c r="AB38" s="89">
        <f t="shared" si="0"/>
        <v>27</v>
      </c>
      <c r="AC38" s="66">
        <v>9.8387294584233037E-3</v>
      </c>
      <c r="AD38" s="16">
        <v>3989.2849999999999</v>
      </c>
      <c r="AE38" s="84">
        <f t="shared" si="1"/>
        <v>27</v>
      </c>
      <c r="AF38" s="86">
        <f t="shared" si="2"/>
        <v>1.0459021360638249E-2</v>
      </c>
    </row>
    <row r="39" spans="1:32" s="17" customFormat="1" x14ac:dyDescent="0.2">
      <c r="A39" s="128" t="s">
        <v>45</v>
      </c>
      <c r="B39" s="121">
        <f t="shared" ref="B39:I39" si="3">SUM(B7:B38)</f>
        <v>299510.00699999998</v>
      </c>
      <c r="C39" s="129">
        <f t="shared" si="3"/>
        <v>303667.4879999999</v>
      </c>
      <c r="D39" s="129">
        <f t="shared" si="3"/>
        <v>309343.08000000007</v>
      </c>
      <c r="E39" s="129">
        <f t="shared" si="3"/>
        <v>334188.41700000002</v>
      </c>
      <c r="F39" s="129">
        <f t="shared" si="3"/>
        <v>339085.57299999997</v>
      </c>
      <c r="G39" s="129">
        <f t="shared" si="3"/>
        <v>342883.24199999997</v>
      </c>
      <c r="H39" s="130">
        <f t="shared" si="3"/>
        <v>349608.17499999999</v>
      </c>
      <c r="I39" s="131">
        <f t="shared" si="3"/>
        <v>351840.516</v>
      </c>
      <c r="J39" s="129"/>
      <c r="K39" s="125">
        <f>SUM(K7:K38)</f>
        <v>1</v>
      </c>
      <c r="L39" s="131">
        <f>SUM(L7:L38)</f>
        <v>360929.576</v>
      </c>
      <c r="M39" s="129"/>
      <c r="N39" s="125">
        <f>SUM(N7:N38)</f>
        <v>1</v>
      </c>
      <c r="O39" s="131">
        <f>SUM(O7:O38)</f>
        <v>370003.723</v>
      </c>
      <c r="P39" s="129"/>
      <c r="Q39" s="125">
        <f>SUM(Q7:Q38)</f>
        <v>0.99999999999999989</v>
      </c>
      <c r="R39" s="131">
        <f>SUM(R7:R38)</f>
        <v>374109.48500000016</v>
      </c>
      <c r="S39" s="129"/>
      <c r="T39" s="125">
        <f>SUM(T7:T38)</f>
        <v>1</v>
      </c>
      <c r="U39" s="131">
        <f>SUM(U7:U38)</f>
        <v>373021.34899999993</v>
      </c>
      <c r="V39" s="129"/>
      <c r="W39" s="125">
        <f>SUM(W7:W38)</f>
        <v>1.0000000000000002</v>
      </c>
      <c r="X39" s="131">
        <f>SUM(X7:X38)</f>
        <v>366426.78</v>
      </c>
      <c r="Y39" s="129"/>
      <c r="Z39" s="125">
        <f>SUM(Z7:Z38)</f>
        <v>1.0000000000000002</v>
      </c>
      <c r="AA39" s="131">
        <f>SUM(AA7:AA38)</f>
        <v>376542.42</v>
      </c>
      <c r="AB39" s="132"/>
      <c r="AC39" s="125">
        <f>SUM(AC7:AC38)</f>
        <v>1.0000000000000002</v>
      </c>
      <c r="AD39" s="131">
        <f>SUM(AD7:AD38)</f>
        <v>381420.48499999993</v>
      </c>
      <c r="AE39" s="137"/>
      <c r="AF39" s="138">
        <v>1.0000000000000002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2" x14ac:dyDescent="0.2">
      <c r="A42" s="7" t="s">
        <v>42</v>
      </c>
    </row>
  </sheetData>
  <mergeCells count="1">
    <mergeCell ref="A4:L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zoomScale="90" zoomScaleNormal="90" workbookViewId="0">
      <selection activeCell="AB34" sqref="AB34"/>
    </sheetView>
  </sheetViews>
  <sheetFormatPr baseColWidth="10" defaultColWidth="9.140625" defaultRowHeight="12.75" x14ac:dyDescent="0.2"/>
  <cols>
    <col min="1" max="1" width="48.140625" style="1" customWidth="1"/>
    <col min="2" max="8" width="9.140625" style="1"/>
    <col min="9" max="9" width="9.85546875" style="1" bestFit="1" customWidth="1"/>
    <col min="10" max="10" width="6.85546875" style="1" bestFit="1" customWidth="1"/>
    <col min="11" max="11" width="6.140625" style="1" bestFit="1" customWidth="1"/>
    <col min="12" max="12" width="9.140625" style="1"/>
    <col min="13" max="13" width="6.85546875" style="1" bestFit="1" customWidth="1"/>
    <col min="14" max="14" width="6.42578125" style="1" bestFit="1" customWidth="1"/>
    <col min="15" max="15" width="9.140625" style="1"/>
    <col min="16" max="16" width="6.85546875" style="1" bestFit="1" customWidth="1"/>
    <col min="17" max="17" width="6.140625" style="1" bestFit="1" customWidth="1"/>
    <col min="18" max="18" width="9.140625" style="1"/>
    <col min="19" max="19" width="6.85546875" style="1" bestFit="1" customWidth="1"/>
    <col min="20" max="20" width="6.140625" style="1" bestFit="1" customWidth="1"/>
    <col min="21" max="21" width="9.140625" style="1"/>
    <col min="22" max="22" width="6.85546875" style="1" bestFit="1" customWidth="1"/>
    <col min="23" max="23" width="6.140625" style="1" bestFit="1" customWidth="1"/>
    <col min="24" max="24" width="9.140625" style="1"/>
    <col min="25" max="25" width="6.85546875" style="1" bestFit="1" customWidth="1"/>
    <col min="26" max="26" width="6.140625" style="1" bestFit="1" customWidth="1"/>
    <col min="27" max="27" width="9.140625" style="1"/>
    <col min="28" max="28" width="6.85546875" style="1" bestFit="1" customWidth="1"/>
    <col min="29" max="29" width="6.140625" style="1" bestFit="1" customWidth="1"/>
    <col min="30" max="30" width="9.140625" style="1"/>
    <col min="31" max="31" width="6.85546875" style="1" bestFit="1" customWidth="1"/>
    <col min="32" max="32" width="6.140625" style="1" bestFit="1" customWidth="1"/>
    <col min="33" max="16384" width="9.140625" style="1"/>
  </cols>
  <sheetData>
    <row r="1" spans="1:32" ht="15" x14ac:dyDescent="0.25">
      <c r="A1" s="26" t="s">
        <v>37</v>
      </c>
    </row>
    <row r="2" spans="1:32" ht="15" x14ac:dyDescent="0.25">
      <c r="A2" s="27" t="s">
        <v>70</v>
      </c>
    </row>
    <row r="3" spans="1:32" ht="15" x14ac:dyDescent="0.25">
      <c r="A3" s="28" t="s">
        <v>57</v>
      </c>
    </row>
    <row r="5" spans="1:32" x14ac:dyDescent="0.2">
      <c r="A5" s="116" t="s">
        <v>35</v>
      </c>
      <c r="B5" s="117">
        <v>2003</v>
      </c>
      <c r="C5" s="118">
        <v>2004</v>
      </c>
      <c r="D5" s="118">
        <v>2005</v>
      </c>
      <c r="E5" s="118">
        <v>2006</v>
      </c>
      <c r="F5" s="118">
        <v>2007</v>
      </c>
      <c r="G5" s="118">
        <v>2008</v>
      </c>
      <c r="H5" s="119">
        <v>2009</v>
      </c>
      <c r="I5" s="117">
        <v>2010</v>
      </c>
      <c r="J5" s="118" t="s">
        <v>34</v>
      </c>
      <c r="K5" s="119" t="s">
        <v>48</v>
      </c>
      <c r="L5" s="117">
        <v>2011</v>
      </c>
      <c r="M5" s="118" t="s">
        <v>34</v>
      </c>
      <c r="N5" s="119" t="s">
        <v>48</v>
      </c>
      <c r="O5" s="117">
        <v>2012</v>
      </c>
      <c r="P5" s="118" t="s">
        <v>34</v>
      </c>
      <c r="Q5" s="119" t="s">
        <v>48</v>
      </c>
      <c r="R5" s="117">
        <v>2013</v>
      </c>
      <c r="S5" s="118" t="s">
        <v>34</v>
      </c>
      <c r="T5" s="119" t="s">
        <v>48</v>
      </c>
      <c r="U5" s="117">
        <v>2014</v>
      </c>
      <c r="V5" s="118" t="s">
        <v>34</v>
      </c>
      <c r="W5" s="119" t="s">
        <v>48</v>
      </c>
      <c r="X5" s="117">
        <v>2015</v>
      </c>
      <c r="Y5" s="118" t="s">
        <v>34</v>
      </c>
      <c r="Z5" s="119" t="s">
        <v>48</v>
      </c>
      <c r="AA5" s="117">
        <v>2016</v>
      </c>
      <c r="AB5" s="118" t="s">
        <v>34</v>
      </c>
      <c r="AC5" s="119" t="s">
        <v>48</v>
      </c>
      <c r="AD5" s="117">
        <v>2017</v>
      </c>
      <c r="AE5" s="118" t="s">
        <v>34</v>
      </c>
      <c r="AF5" s="119" t="s">
        <v>48</v>
      </c>
    </row>
    <row r="6" spans="1:32" ht="25.5" x14ac:dyDescent="0.2">
      <c r="A6" s="4" t="s">
        <v>46</v>
      </c>
      <c r="B6" s="62">
        <v>45266.923000000003</v>
      </c>
      <c r="C6" s="63">
        <v>48731.224999999999</v>
      </c>
      <c r="D6" s="63">
        <v>46693.767</v>
      </c>
      <c r="E6" s="63">
        <v>50078.720000000001</v>
      </c>
      <c r="F6" s="63">
        <v>53074.536999999997</v>
      </c>
      <c r="G6" s="63">
        <v>53142.478000000003</v>
      </c>
      <c r="H6" s="64">
        <v>50839.069000000003</v>
      </c>
      <c r="I6" s="62">
        <v>55802.036999999997</v>
      </c>
      <c r="J6" s="68">
        <v>1</v>
      </c>
      <c r="K6" s="70">
        <v>0.11434163455399363</v>
      </c>
      <c r="L6" s="62">
        <v>52703.563000000002</v>
      </c>
      <c r="M6" s="68">
        <v>1</v>
      </c>
      <c r="N6" s="70">
        <v>0.11221604313931838</v>
      </c>
      <c r="O6" s="62">
        <v>57514.461000000003</v>
      </c>
      <c r="P6" s="68">
        <v>1</v>
      </c>
      <c r="Q6" s="70">
        <v>0.11514048138213019</v>
      </c>
      <c r="R6" s="62">
        <v>57476.853000000003</v>
      </c>
      <c r="S6" s="68">
        <v>1</v>
      </c>
      <c r="T6" s="70">
        <v>0.11249992579354622</v>
      </c>
      <c r="U6" s="62">
        <v>61028.815999999999</v>
      </c>
      <c r="V6" s="68">
        <v>1</v>
      </c>
      <c r="W6" s="70">
        <v>0.11510065729842174</v>
      </c>
      <c r="X6" s="62">
        <v>62317.326999999997</v>
      </c>
      <c r="Y6" s="68">
        <v>1</v>
      </c>
      <c r="Z6" s="70">
        <v>0.1151489735747122</v>
      </c>
      <c r="AA6" s="62">
        <v>63570.982000000004</v>
      </c>
      <c r="AB6" s="68">
        <v>1</v>
      </c>
      <c r="AC6" s="70">
        <v>0.1148309423662308</v>
      </c>
      <c r="AD6" s="62">
        <v>67880.881999999998</v>
      </c>
      <c r="AE6" s="68">
        <v>1</v>
      </c>
      <c r="AF6" s="70">
        <v>0.11744124600927053</v>
      </c>
    </row>
    <row r="7" spans="1:32" x14ac:dyDescent="0.2">
      <c r="A7" s="74" t="s">
        <v>62</v>
      </c>
      <c r="B7" s="58">
        <v>2087.4369999999999</v>
      </c>
      <c r="C7" s="59">
        <v>1918.6859999999999</v>
      </c>
      <c r="D7" s="59">
        <v>2143.549</v>
      </c>
      <c r="E7" s="59">
        <v>2097.3560000000002</v>
      </c>
      <c r="F7" s="59">
        <v>1709.0920000000001</v>
      </c>
      <c r="G7" s="59">
        <v>1543.1969999999999</v>
      </c>
      <c r="H7" s="60">
        <v>1573.037</v>
      </c>
      <c r="I7" s="58">
        <v>2149.8829999999998</v>
      </c>
      <c r="J7" s="69">
        <v>18</v>
      </c>
      <c r="K7" s="71">
        <v>1.8804587527841751E-3</v>
      </c>
      <c r="L7" s="58">
        <v>2934.77</v>
      </c>
      <c r="M7" s="69">
        <v>16</v>
      </c>
      <c r="N7" s="71">
        <v>2.5568057222545176E-3</v>
      </c>
      <c r="O7" s="58">
        <v>3096.5749999999998</v>
      </c>
      <c r="P7" s="69">
        <v>16</v>
      </c>
      <c r="Q7" s="71">
        <v>2.6679541922714021E-3</v>
      </c>
      <c r="R7" s="58">
        <v>2943.1750000000002</v>
      </c>
      <c r="S7" s="69">
        <v>18</v>
      </c>
      <c r="T7" s="71">
        <v>2.5512972347066449E-3</v>
      </c>
      <c r="U7" s="58">
        <v>3103.3789999999999</v>
      </c>
      <c r="V7" s="69">
        <v>18</v>
      </c>
      <c r="W7" s="71">
        <v>2.7420913753290394E-3</v>
      </c>
      <c r="X7" s="58">
        <v>2879.404</v>
      </c>
      <c r="Y7" s="69">
        <v>20</v>
      </c>
      <c r="Z7" s="71">
        <v>2.6620320414837244E-3</v>
      </c>
      <c r="AA7" s="58">
        <v>2793.4830000000002</v>
      </c>
      <c r="AB7" s="69">
        <v>20</v>
      </c>
      <c r="AC7" s="71">
        <v>2.8466977682720658E-3</v>
      </c>
      <c r="AD7" s="58">
        <v>2979.0410000000002</v>
      </c>
      <c r="AE7" s="69">
        <v>20</v>
      </c>
      <c r="AF7" s="71">
        <v>3.1356489848696112E-3</v>
      </c>
    </row>
    <row r="8" spans="1:32" ht="38.25" x14ac:dyDescent="0.2">
      <c r="A8" s="74" t="s">
        <v>63</v>
      </c>
      <c r="B8" s="62">
        <v>10323.727000000001</v>
      </c>
      <c r="C8" s="63">
        <v>10613.328</v>
      </c>
      <c r="D8" s="63">
        <v>10541.641</v>
      </c>
      <c r="E8" s="63">
        <v>12636.392</v>
      </c>
      <c r="F8" s="63">
        <v>13991.992</v>
      </c>
      <c r="G8" s="63">
        <v>13429.142</v>
      </c>
      <c r="H8" s="64">
        <v>13232.865</v>
      </c>
      <c r="I8" s="62">
        <v>13774.414000000001</v>
      </c>
      <c r="J8" s="68">
        <v>5</v>
      </c>
      <c r="K8" s="70">
        <v>6.1398039662396181E-2</v>
      </c>
      <c r="L8" s="62">
        <v>12780.239</v>
      </c>
      <c r="M8" s="68">
        <v>6</v>
      </c>
      <c r="N8" s="70">
        <v>5.3692257824140097E-2</v>
      </c>
      <c r="O8" s="62">
        <v>13248.06</v>
      </c>
      <c r="P8" s="68">
        <v>5</v>
      </c>
      <c r="Q8" s="70">
        <v>5.4587939808564322E-2</v>
      </c>
      <c r="R8" s="62">
        <v>13162.755999999999</v>
      </c>
      <c r="S8" s="68">
        <v>5</v>
      </c>
      <c r="T8" s="70">
        <v>5.393664381853111E-2</v>
      </c>
      <c r="U8" s="62">
        <v>14273.688</v>
      </c>
      <c r="V8" s="68">
        <v>5</v>
      </c>
      <c r="W8" s="70">
        <v>5.4086740226064405E-2</v>
      </c>
      <c r="X8" s="62">
        <v>14750.48</v>
      </c>
      <c r="Y8" s="68">
        <v>5</v>
      </c>
      <c r="Z8" s="70">
        <v>5.4972371300785396E-2</v>
      </c>
      <c r="AA8" s="62">
        <v>14948.52</v>
      </c>
      <c r="AB8" s="68">
        <v>5</v>
      </c>
      <c r="AC8" s="70">
        <v>5.564220034169183E-2</v>
      </c>
      <c r="AD8" s="62">
        <v>15127.856</v>
      </c>
      <c r="AE8" s="68">
        <v>5</v>
      </c>
      <c r="AF8" s="70">
        <v>5.6541281568335523E-2</v>
      </c>
    </row>
    <row r="9" spans="1:32" x14ac:dyDescent="0.2">
      <c r="A9" s="74" t="s">
        <v>33</v>
      </c>
      <c r="B9" s="58">
        <v>57668.885999999999</v>
      </c>
      <c r="C9" s="59">
        <v>64374.019</v>
      </c>
      <c r="D9" s="59">
        <v>67769.179000000004</v>
      </c>
      <c r="E9" s="59">
        <v>69604.058999999994</v>
      </c>
      <c r="F9" s="59">
        <v>77213.266000000003</v>
      </c>
      <c r="G9" s="59">
        <v>85835.129000000001</v>
      </c>
      <c r="H9" s="60">
        <v>72298.925000000003</v>
      </c>
      <c r="I9" s="58">
        <v>75457.266000000003</v>
      </c>
      <c r="J9" s="69">
        <v>3</v>
      </c>
      <c r="K9" s="71">
        <v>6.534194351055668E-2</v>
      </c>
      <c r="L9" s="58">
        <v>82857.649000000005</v>
      </c>
      <c r="M9" s="69">
        <v>3</v>
      </c>
      <c r="N9" s="71">
        <v>6.8991669522451338E-2</v>
      </c>
      <c r="O9" s="58">
        <v>83805.357999999993</v>
      </c>
      <c r="P9" s="69">
        <v>3</v>
      </c>
      <c r="Q9" s="71">
        <v>6.8131215013468763E-2</v>
      </c>
      <c r="R9" s="58">
        <v>82954.494000000006</v>
      </c>
      <c r="S9" s="69">
        <v>3</v>
      </c>
      <c r="T9" s="71">
        <v>6.8518002815903506E-2</v>
      </c>
      <c r="U9" s="58">
        <v>80399.120999999999</v>
      </c>
      <c r="V9" s="69">
        <v>3</v>
      </c>
      <c r="W9" s="71">
        <v>6.4643699050670356E-2</v>
      </c>
      <c r="X9" s="58">
        <v>88885.885999999999</v>
      </c>
      <c r="Y9" s="69">
        <v>3</v>
      </c>
      <c r="Z9" s="71">
        <v>6.9784364467036064E-2</v>
      </c>
      <c r="AA9" s="58">
        <v>90686.720000000001</v>
      </c>
      <c r="AB9" s="69">
        <v>3</v>
      </c>
      <c r="AC9" s="71">
        <v>6.9742352992987589E-2</v>
      </c>
      <c r="AD9" s="58">
        <v>92673.991999999998</v>
      </c>
      <c r="AE9" s="69">
        <v>3</v>
      </c>
      <c r="AF9" s="71">
        <v>7.2039860656300206E-2</v>
      </c>
    </row>
    <row r="10" spans="1:32" x14ac:dyDescent="0.2">
      <c r="A10" s="74" t="s">
        <v>50</v>
      </c>
      <c r="B10" s="62">
        <v>186199.641</v>
      </c>
      <c r="C10" s="63">
        <v>180710.34</v>
      </c>
      <c r="D10" s="63">
        <v>189985.296</v>
      </c>
      <c r="E10" s="63">
        <v>204967.701</v>
      </c>
      <c r="F10" s="63">
        <v>204646.035</v>
      </c>
      <c r="G10" s="63">
        <v>186508.13699999999</v>
      </c>
      <c r="H10" s="64">
        <v>177014.891</v>
      </c>
      <c r="I10" s="62">
        <v>191863.576</v>
      </c>
      <c r="J10" s="68">
        <v>3</v>
      </c>
      <c r="K10" s="70">
        <v>8.0252251355977397E-2</v>
      </c>
      <c r="L10" s="62">
        <v>190922.894</v>
      </c>
      <c r="M10" s="68">
        <v>4</v>
      </c>
      <c r="N10" s="70">
        <v>7.7411584348144269E-2</v>
      </c>
      <c r="O10" s="62">
        <v>201183.253</v>
      </c>
      <c r="P10" s="68">
        <v>4</v>
      </c>
      <c r="Q10" s="70">
        <v>7.8479775827810835E-2</v>
      </c>
      <c r="R10" s="62">
        <v>211593.08199999999</v>
      </c>
      <c r="S10" s="68">
        <v>4</v>
      </c>
      <c r="T10" s="70">
        <v>8.2109074493117259E-2</v>
      </c>
      <c r="U10" s="62">
        <v>235672.245</v>
      </c>
      <c r="V10" s="68">
        <v>3</v>
      </c>
      <c r="W10" s="70">
        <v>8.7946833407607214E-2</v>
      </c>
      <c r="X10" s="62">
        <v>248521.83</v>
      </c>
      <c r="Y10" s="68">
        <v>3</v>
      </c>
      <c r="Z10" s="70">
        <v>9.0011267689199925E-2</v>
      </c>
      <c r="AA10" s="62">
        <v>254894.269</v>
      </c>
      <c r="AB10" s="68">
        <v>3</v>
      </c>
      <c r="AC10" s="70">
        <v>9.009205657925097E-2</v>
      </c>
      <c r="AD10" s="62">
        <v>262017.016</v>
      </c>
      <c r="AE10" s="68">
        <v>3</v>
      </c>
      <c r="AF10" s="70">
        <v>9.0815333789945815E-2</v>
      </c>
    </row>
    <row r="11" spans="1:32" x14ac:dyDescent="0.2">
      <c r="A11" s="74" t="s">
        <v>55</v>
      </c>
      <c r="B11" s="58">
        <v>66257.399999999994</v>
      </c>
      <c r="C11" s="59">
        <v>70059.44</v>
      </c>
      <c r="D11" s="59">
        <v>73149.616999999998</v>
      </c>
      <c r="E11" s="59">
        <v>79181.342999999993</v>
      </c>
      <c r="F11" s="59">
        <v>82911.792000000001</v>
      </c>
      <c r="G11" s="59">
        <v>84942.854000000007</v>
      </c>
      <c r="H11" s="60">
        <v>77721.385999999999</v>
      </c>
      <c r="I11" s="58">
        <v>88338.567999999999</v>
      </c>
      <c r="J11" s="69">
        <v>3</v>
      </c>
      <c r="K11" s="71">
        <v>8.0060727363299333E-2</v>
      </c>
      <c r="L11" s="58">
        <v>97049.099000000002</v>
      </c>
      <c r="M11" s="69">
        <v>3</v>
      </c>
      <c r="N11" s="71">
        <v>8.0796066112662143E-2</v>
      </c>
      <c r="O11" s="58">
        <v>105219.942</v>
      </c>
      <c r="P11" s="69">
        <v>3</v>
      </c>
      <c r="Q11" s="71">
        <v>8.2297990166135621E-2</v>
      </c>
      <c r="R11" s="58">
        <v>105394.189</v>
      </c>
      <c r="S11" s="69">
        <v>4</v>
      </c>
      <c r="T11" s="71">
        <v>8.1891554452280982E-2</v>
      </c>
      <c r="U11" s="58">
        <v>114453.136</v>
      </c>
      <c r="V11" s="69">
        <v>4</v>
      </c>
      <c r="W11" s="71">
        <v>8.4187469224879935E-2</v>
      </c>
      <c r="X11" s="58">
        <v>126214.231</v>
      </c>
      <c r="Y11" s="69">
        <v>3</v>
      </c>
      <c r="Z11" s="71">
        <v>8.8194219703813484E-2</v>
      </c>
      <c r="AA11" s="58">
        <v>133445.61199999999</v>
      </c>
      <c r="AB11" s="69">
        <v>3</v>
      </c>
      <c r="AC11" s="71">
        <v>9.1097654030450115E-2</v>
      </c>
      <c r="AD11" s="58">
        <v>134906.739</v>
      </c>
      <c r="AE11" s="69">
        <v>3</v>
      </c>
      <c r="AF11" s="71">
        <v>8.8486814960903978E-2</v>
      </c>
    </row>
    <row r="12" spans="1:32" x14ac:dyDescent="0.2">
      <c r="A12" s="3" t="s">
        <v>56</v>
      </c>
      <c r="B12" s="58">
        <v>99170.535000000003</v>
      </c>
      <c r="C12" s="59">
        <v>105072.276</v>
      </c>
      <c r="D12" s="59">
        <v>108332.44500000001</v>
      </c>
      <c r="E12" s="59">
        <v>110153.477</v>
      </c>
      <c r="F12" s="59">
        <v>108379.181</v>
      </c>
      <c r="G12" s="59">
        <v>110230.92200000001</v>
      </c>
      <c r="H12" s="60">
        <v>100832.629</v>
      </c>
      <c r="I12" s="58">
        <v>107044.86900000001</v>
      </c>
      <c r="J12" s="69">
        <v>3</v>
      </c>
      <c r="K12" s="71">
        <v>8.2786176387024041E-2</v>
      </c>
      <c r="L12" s="58">
        <v>113365.628</v>
      </c>
      <c r="M12" s="69">
        <v>3</v>
      </c>
      <c r="N12" s="71">
        <v>8.1123513644006703E-2</v>
      </c>
      <c r="O12" s="58">
        <v>113136.501</v>
      </c>
      <c r="P12" s="69">
        <v>3</v>
      </c>
      <c r="Q12" s="71">
        <v>7.9865099763870406E-2</v>
      </c>
      <c r="R12" s="58">
        <v>116810.72</v>
      </c>
      <c r="S12" s="69">
        <v>3</v>
      </c>
      <c r="T12" s="71">
        <v>8.0270859547057399E-2</v>
      </c>
      <c r="U12" s="58">
        <v>112709.63800000001</v>
      </c>
      <c r="V12" s="69">
        <v>3</v>
      </c>
      <c r="W12" s="71">
        <v>7.6200212332833916E-2</v>
      </c>
      <c r="X12" s="58">
        <v>110879.27</v>
      </c>
      <c r="Y12" s="69">
        <v>3</v>
      </c>
      <c r="Z12" s="71">
        <v>7.2396280816120859E-2</v>
      </c>
      <c r="AA12" s="58">
        <v>124014.84299999999</v>
      </c>
      <c r="AB12" s="69">
        <v>3</v>
      </c>
      <c r="AC12" s="71">
        <v>7.8279708555316033E-2</v>
      </c>
      <c r="AD12" s="58">
        <v>121890.863</v>
      </c>
      <c r="AE12" s="69">
        <v>3</v>
      </c>
      <c r="AF12" s="71">
        <v>7.4815375846027238E-2</v>
      </c>
    </row>
    <row r="13" spans="1:32" x14ac:dyDescent="0.2">
      <c r="A13" s="74" t="s">
        <v>32</v>
      </c>
      <c r="B13" s="58">
        <v>42529.326000000001</v>
      </c>
      <c r="C13" s="59">
        <v>43624.256000000001</v>
      </c>
      <c r="D13" s="59">
        <v>43586.38</v>
      </c>
      <c r="E13" s="59">
        <v>45197.142</v>
      </c>
      <c r="F13" s="59">
        <v>46246.12</v>
      </c>
      <c r="G13" s="59">
        <v>44842.546000000002</v>
      </c>
      <c r="H13" s="60">
        <v>41643.311000000002</v>
      </c>
      <c r="I13" s="58">
        <v>45115.212</v>
      </c>
      <c r="J13" s="69">
        <v>5</v>
      </c>
      <c r="K13" s="71">
        <v>4.9427821667422323E-2</v>
      </c>
      <c r="L13" s="58">
        <v>46218.87</v>
      </c>
      <c r="M13" s="69">
        <v>5</v>
      </c>
      <c r="N13" s="71">
        <v>4.8738046741342932E-2</v>
      </c>
      <c r="O13" s="58">
        <v>48007.686000000002</v>
      </c>
      <c r="P13" s="69">
        <v>5</v>
      </c>
      <c r="Q13" s="71">
        <v>4.8672074960222349E-2</v>
      </c>
      <c r="R13" s="58">
        <v>49776.156000000003</v>
      </c>
      <c r="S13" s="69">
        <v>5</v>
      </c>
      <c r="T13" s="71">
        <v>4.9210448188911453E-2</v>
      </c>
      <c r="U13" s="58">
        <v>52012.122000000003</v>
      </c>
      <c r="V13" s="69">
        <v>5</v>
      </c>
      <c r="W13" s="71">
        <v>4.9702988454261389E-2</v>
      </c>
      <c r="X13" s="58">
        <v>55160.510999999999</v>
      </c>
      <c r="Y13" s="69">
        <v>5</v>
      </c>
      <c r="Z13" s="71">
        <v>5.0592510727390849E-2</v>
      </c>
      <c r="AA13" s="58">
        <v>57696.824999999997</v>
      </c>
      <c r="AB13" s="69">
        <v>5</v>
      </c>
      <c r="AC13" s="71">
        <v>5.1392599363385118E-2</v>
      </c>
      <c r="AD13" s="58">
        <v>59650.235999999997</v>
      </c>
      <c r="AE13" s="69">
        <v>5</v>
      </c>
      <c r="AF13" s="71">
        <v>5.0991380760550646E-2</v>
      </c>
    </row>
    <row r="14" spans="1:32" x14ac:dyDescent="0.2">
      <c r="A14" s="74" t="s">
        <v>31</v>
      </c>
      <c r="B14" s="58">
        <v>5554.5919999999996</v>
      </c>
      <c r="C14" s="59">
        <v>6522.473</v>
      </c>
      <c r="D14" s="59">
        <v>7572.0829999999996</v>
      </c>
      <c r="E14" s="59">
        <v>8654.0689999999995</v>
      </c>
      <c r="F14" s="59">
        <v>10299.540000000001</v>
      </c>
      <c r="G14" s="59">
        <v>10919.683000000001</v>
      </c>
      <c r="H14" s="60">
        <v>11727.921</v>
      </c>
      <c r="I14" s="58">
        <v>11745.883</v>
      </c>
      <c r="J14" s="69">
        <v>3</v>
      </c>
      <c r="K14" s="71">
        <v>4.4132904217158923E-2</v>
      </c>
      <c r="L14" s="58">
        <v>12140.513999999999</v>
      </c>
      <c r="M14" s="69">
        <v>3</v>
      </c>
      <c r="N14" s="71">
        <v>4.3821609089296901E-2</v>
      </c>
      <c r="O14" s="58">
        <v>14153.187</v>
      </c>
      <c r="P14" s="69">
        <v>3</v>
      </c>
      <c r="Q14" s="71">
        <v>4.5485269510657081E-2</v>
      </c>
      <c r="R14" s="58">
        <v>14697.764999999999</v>
      </c>
      <c r="S14" s="69">
        <v>3</v>
      </c>
      <c r="T14" s="71">
        <v>4.5266963893478437E-2</v>
      </c>
      <c r="U14" s="58">
        <v>15452.545</v>
      </c>
      <c r="V14" s="69">
        <v>3</v>
      </c>
      <c r="W14" s="71">
        <v>4.5550890825145504E-2</v>
      </c>
      <c r="X14" s="58">
        <v>17849.794000000002</v>
      </c>
      <c r="Y14" s="69">
        <v>3</v>
      </c>
      <c r="Z14" s="71">
        <v>4.5011047641551359E-2</v>
      </c>
      <c r="AA14" s="58">
        <v>22018.707999999999</v>
      </c>
      <c r="AB14" s="69">
        <v>3</v>
      </c>
      <c r="AC14" s="71">
        <v>4.6606538671027729E-2</v>
      </c>
      <c r="AD14" s="58">
        <v>23680.116999999998</v>
      </c>
      <c r="AE14" s="69">
        <v>3</v>
      </c>
      <c r="AF14" s="71">
        <v>4.6186096774865362E-2</v>
      </c>
    </row>
    <row r="15" spans="1:32" x14ac:dyDescent="0.2">
      <c r="A15" s="74" t="s">
        <v>64</v>
      </c>
      <c r="B15" s="58">
        <v>10913.273999999999</v>
      </c>
      <c r="C15" s="59">
        <v>13658.766</v>
      </c>
      <c r="D15" s="59">
        <v>12825.374</v>
      </c>
      <c r="E15" s="59">
        <v>14311.44</v>
      </c>
      <c r="F15" s="59">
        <v>15646.742</v>
      </c>
      <c r="G15" s="59">
        <v>19432.600999999999</v>
      </c>
      <c r="H15" s="60">
        <v>20777.955999999998</v>
      </c>
      <c r="I15" s="58">
        <v>24325.141</v>
      </c>
      <c r="J15" s="69">
        <v>4</v>
      </c>
      <c r="K15" s="71">
        <v>5.894628936361921E-2</v>
      </c>
      <c r="L15" s="58">
        <v>24014.034</v>
      </c>
      <c r="M15" s="69">
        <v>4</v>
      </c>
      <c r="N15" s="71">
        <v>5.5964624776739011E-2</v>
      </c>
      <c r="O15" s="58">
        <v>27329.234</v>
      </c>
      <c r="P15" s="69">
        <v>4</v>
      </c>
      <c r="Q15" s="71">
        <v>5.5876241055707078E-2</v>
      </c>
      <c r="R15" s="58">
        <v>31430.076000000001</v>
      </c>
      <c r="S15" s="69">
        <v>4</v>
      </c>
      <c r="T15" s="71">
        <v>5.5409021115096359E-2</v>
      </c>
      <c r="U15" s="58">
        <v>33456.635999999999</v>
      </c>
      <c r="V15" s="69">
        <v>4</v>
      </c>
      <c r="W15" s="71">
        <v>5.4311684007967126E-2</v>
      </c>
      <c r="X15" s="58">
        <v>38385.784</v>
      </c>
      <c r="Y15" s="69">
        <v>4</v>
      </c>
      <c r="Z15" s="71">
        <v>5.4272775009068956E-2</v>
      </c>
      <c r="AA15" s="58">
        <v>42235.548000000003</v>
      </c>
      <c r="AB15" s="69">
        <v>4</v>
      </c>
      <c r="AC15" s="71">
        <v>5.320192021132096E-2</v>
      </c>
      <c r="AD15" s="58">
        <v>46248.574999999997</v>
      </c>
      <c r="AE15" s="69">
        <v>4</v>
      </c>
      <c r="AF15" s="71">
        <v>5.5060933145325418E-2</v>
      </c>
    </row>
    <row r="16" spans="1:32" ht="25.5" x14ac:dyDescent="0.2">
      <c r="A16" s="4" t="s">
        <v>30</v>
      </c>
      <c r="B16" s="62">
        <v>103439.75199999999</v>
      </c>
      <c r="C16" s="63">
        <v>107142.064</v>
      </c>
      <c r="D16" s="63">
        <v>109775.22500000001</v>
      </c>
      <c r="E16" s="63">
        <v>114411.212</v>
      </c>
      <c r="F16" s="63">
        <v>118391.663</v>
      </c>
      <c r="G16" s="63">
        <v>122393.39</v>
      </c>
      <c r="H16" s="64">
        <v>123772.61900000001</v>
      </c>
      <c r="I16" s="62">
        <v>127833.348</v>
      </c>
      <c r="J16" s="68">
        <v>3</v>
      </c>
      <c r="K16" s="70">
        <v>7.3493454852269102E-2</v>
      </c>
      <c r="L16" s="62">
        <v>131797.54999999999</v>
      </c>
      <c r="M16" s="68">
        <v>3</v>
      </c>
      <c r="N16" s="70">
        <v>7.3600851019460761E-2</v>
      </c>
      <c r="O16" s="62">
        <v>135384.29699999999</v>
      </c>
      <c r="P16" s="68">
        <v>3</v>
      </c>
      <c r="Q16" s="70">
        <v>7.3706494447012563E-2</v>
      </c>
      <c r="R16" s="62">
        <v>136796.80499999999</v>
      </c>
      <c r="S16" s="68">
        <v>3</v>
      </c>
      <c r="T16" s="70">
        <v>7.3802636619015385E-2</v>
      </c>
      <c r="U16" s="62">
        <v>139492.74799999999</v>
      </c>
      <c r="V16" s="68">
        <v>3</v>
      </c>
      <c r="W16" s="70">
        <v>7.3919801737526783E-2</v>
      </c>
      <c r="X16" s="62">
        <v>143101.69200000001</v>
      </c>
      <c r="Y16" s="68">
        <v>3</v>
      </c>
      <c r="Z16" s="70">
        <v>7.3995732868047323E-2</v>
      </c>
      <c r="AA16" s="62">
        <v>147233.13</v>
      </c>
      <c r="AB16" s="68">
        <v>3</v>
      </c>
      <c r="AC16" s="70">
        <v>7.4648850813814477E-2</v>
      </c>
      <c r="AD16" s="62">
        <v>150756.853</v>
      </c>
      <c r="AE16" s="68">
        <v>3</v>
      </c>
      <c r="AF16" s="70">
        <v>7.5253376947605574E-2</v>
      </c>
    </row>
    <row r="17" spans="1:32" x14ac:dyDescent="0.2">
      <c r="A17" s="74" t="s">
        <v>29</v>
      </c>
      <c r="B17" s="58">
        <v>15439.453</v>
      </c>
      <c r="C17" s="59">
        <v>14710.79</v>
      </c>
      <c r="D17" s="59">
        <v>15484.116</v>
      </c>
      <c r="E17" s="59">
        <v>16059.103999999999</v>
      </c>
      <c r="F17" s="59">
        <v>17037.156999999999</v>
      </c>
      <c r="G17" s="59">
        <v>19401.985000000001</v>
      </c>
      <c r="H17" s="60">
        <v>16158.947</v>
      </c>
      <c r="I17" s="58">
        <v>16645.916000000001</v>
      </c>
      <c r="J17" s="69">
        <v>3</v>
      </c>
      <c r="K17" s="71">
        <v>5.5910116768696817E-2</v>
      </c>
      <c r="L17" s="58">
        <v>17749.131000000001</v>
      </c>
      <c r="M17" s="69">
        <v>3</v>
      </c>
      <c r="N17" s="71">
        <v>5.6922609782046704E-2</v>
      </c>
      <c r="O17" s="58">
        <v>17643.181</v>
      </c>
      <c r="P17" s="69">
        <v>3</v>
      </c>
      <c r="Q17" s="71">
        <v>5.5911302785683709E-2</v>
      </c>
      <c r="R17" s="58">
        <v>17959.223999999998</v>
      </c>
      <c r="S17" s="69">
        <v>3</v>
      </c>
      <c r="T17" s="71">
        <v>5.7624298616447862E-2</v>
      </c>
      <c r="U17" s="58">
        <v>19964.105</v>
      </c>
      <c r="V17" s="69">
        <v>3</v>
      </c>
      <c r="W17" s="71">
        <v>6.3002099580315885E-2</v>
      </c>
      <c r="X17" s="58">
        <v>20766.190999999999</v>
      </c>
      <c r="Y17" s="69">
        <v>3</v>
      </c>
      <c r="Z17" s="71">
        <v>6.2886401372922951E-2</v>
      </c>
      <c r="AA17" s="58">
        <v>21643.438999999998</v>
      </c>
      <c r="AB17" s="69">
        <v>3</v>
      </c>
      <c r="AC17" s="71">
        <v>6.0962967879034755E-2</v>
      </c>
      <c r="AD17" s="58">
        <v>23452.706999999999</v>
      </c>
      <c r="AE17" s="69">
        <v>3</v>
      </c>
      <c r="AF17" s="71">
        <v>6.5792990593212891E-2</v>
      </c>
    </row>
    <row r="18" spans="1:32" x14ac:dyDescent="0.2">
      <c r="A18" s="3" t="s">
        <v>47</v>
      </c>
      <c r="B18" s="58">
        <v>900.49800000000005</v>
      </c>
      <c r="C18" s="59">
        <v>911.17</v>
      </c>
      <c r="D18" s="59">
        <v>939.71100000000001</v>
      </c>
      <c r="E18" s="59">
        <v>983.70899999999995</v>
      </c>
      <c r="F18" s="59">
        <v>997.69</v>
      </c>
      <c r="G18" s="59">
        <v>1023.283</v>
      </c>
      <c r="H18" s="60">
        <v>982.25400000000002</v>
      </c>
      <c r="I18" s="58">
        <v>999.74199999999996</v>
      </c>
      <c r="J18" s="69">
        <v>4</v>
      </c>
      <c r="K18" s="71">
        <v>1.232251993512491E-2</v>
      </c>
      <c r="L18" s="58">
        <v>1048.24</v>
      </c>
      <c r="M18" s="69">
        <v>4</v>
      </c>
      <c r="N18" s="71">
        <v>1.2505467354203322E-2</v>
      </c>
      <c r="O18" s="58">
        <v>1102.4349999999999</v>
      </c>
      <c r="P18" s="69">
        <v>4</v>
      </c>
      <c r="Q18" s="71">
        <v>1.1979279720427439E-2</v>
      </c>
      <c r="R18" s="58">
        <v>1073.001</v>
      </c>
      <c r="S18" s="69">
        <v>4</v>
      </c>
      <c r="T18" s="71">
        <v>1.1862343917596564E-2</v>
      </c>
      <c r="U18" s="58">
        <v>1079.8019999999999</v>
      </c>
      <c r="V18" s="69">
        <v>4</v>
      </c>
      <c r="W18" s="71">
        <v>1.1140158095036906E-2</v>
      </c>
      <c r="X18" s="58">
        <v>1135.933</v>
      </c>
      <c r="Y18" s="69">
        <v>4</v>
      </c>
      <c r="Z18" s="71">
        <v>1.1233214254239088E-2</v>
      </c>
      <c r="AA18" s="58">
        <v>1258.8869999999999</v>
      </c>
      <c r="AB18" s="69">
        <v>4</v>
      </c>
      <c r="AC18" s="71">
        <v>1.2478344684144995E-2</v>
      </c>
      <c r="AD18" s="58">
        <v>1310.7360000000001</v>
      </c>
      <c r="AE18" s="69">
        <v>4</v>
      </c>
      <c r="AF18" s="71">
        <v>1.2801173843311375E-2</v>
      </c>
    </row>
    <row r="19" spans="1:32" ht="25.5" x14ac:dyDescent="0.2">
      <c r="A19" s="4" t="s">
        <v>28</v>
      </c>
      <c r="B19" s="62">
        <v>21041.472000000002</v>
      </c>
      <c r="C19" s="63">
        <v>22299.637999999999</v>
      </c>
      <c r="D19" s="63">
        <v>22919.262999999999</v>
      </c>
      <c r="E19" s="63">
        <v>25496.089</v>
      </c>
      <c r="F19" s="63">
        <v>27300.633999999998</v>
      </c>
      <c r="G19" s="63">
        <v>29466.661</v>
      </c>
      <c r="H19" s="64">
        <v>25938.672999999999</v>
      </c>
      <c r="I19" s="62">
        <v>25869.55</v>
      </c>
      <c r="J19" s="68">
        <v>4</v>
      </c>
      <c r="K19" s="70">
        <v>5.1710153483442427E-2</v>
      </c>
      <c r="L19" s="62">
        <v>27207.163</v>
      </c>
      <c r="M19" s="68">
        <v>4</v>
      </c>
      <c r="N19" s="70">
        <v>5.1283108814361718E-2</v>
      </c>
      <c r="O19" s="62">
        <v>27197.522000000001</v>
      </c>
      <c r="P19" s="68">
        <v>4</v>
      </c>
      <c r="Q19" s="70">
        <v>4.9206632681445865E-2</v>
      </c>
      <c r="R19" s="62">
        <v>27736.471000000001</v>
      </c>
      <c r="S19" s="68">
        <v>4</v>
      </c>
      <c r="T19" s="70">
        <v>4.8063416417614135E-2</v>
      </c>
      <c r="U19" s="62">
        <v>26262.388999999999</v>
      </c>
      <c r="V19" s="68">
        <v>4</v>
      </c>
      <c r="W19" s="70">
        <v>4.5629132560696908E-2</v>
      </c>
      <c r="X19" s="62">
        <v>26463.733</v>
      </c>
      <c r="Y19" s="68">
        <v>4</v>
      </c>
      <c r="Z19" s="70">
        <v>4.538781142687482E-2</v>
      </c>
      <c r="AA19" s="62">
        <v>28265.94</v>
      </c>
      <c r="AB19" s="68">
        <v>4</v>
      </c>
      <c r="AC19" s="70">
        <v>4.648614946627682E-2</v>
      </c>
      <c r="AD19" s="62">
        <v>29739.647000000001</v>
      </c>
      <c r="AE19" s="68">
        <v>4</v>
      </c>
      <c r="AF19" s="70">
        <v>4.6183210074514473E-2</v>
      </c>
    </row>
    <row r="20" spans="1:32" x14ac:dyDescent="0.2">
      <c r="A20" s="74" t="s">
        <v>65</v>
      </c>
      <c r="B20" s="58">
        <v>35429.745999999999</v>
      </c>
      <c r="C20" s="59">
        <v>36125.805999999997</v>
      </c>
      <c r="D20" s="59">
        <v>36242.822999999997</v>
      </c>
      <c r="E20" s="59">
        <v>35992.165999999997</v>
      </c>
      <c r="F20" s="59">
        <v>36926.54</v>
      </c>
      <c r="G20" s="59">
        <v>36633.470999999998</v>
      </c>
      <c r="H20" s="60">
        <v>37074.106</v>
      </c>
      <c r="I20" s="58">
        <v>37869.074000000001</v>
      </c>
      <c r="J20" s="69">
        <v>4</v>
      </c>
      <c r="K20" s="71">
        <v>5.9056203369673418E-2</v>
      </c>
      <c r="L20" s="58">
        <v>37994.336000000003</v>
      </c>
      <c r="M20" s="69">
        <v>4</v>
      </c>
      <c r="N20" s="71">
        <v>5.8305301259740934E-2</v>
      </c>
      <c r="O20" s="58">
        <v>38736.542000000001</v>
      </c>
      <c r="P20" s="69">
        <v>4</v>
      </c>
      <c r="Q20" s="71">
        <v>5.8623618718093684E-2</v>
      </c>
      <c r="R20" s="58">
        <v>39474.334000000003</v>
      </c>
      <c r="S20" s="69">
        <v>4</v>
      </c>
      <c r="T20" s="71">
        <v>5.944651083182495E-2</v>
      </c>
      <c r="U20" s="58">
        <v>38725.82</v>
      </c>
      <c r="V20" s="69">
        <v>4</v>
      </c>
      <c r="W20" s="71">
        <v>5.8043255112111967E-2</v>
      </c>
      <c r="X20" s="58">
        <v>38258.358</v>
      </c>
      <c r="Y20" s="69">
        <v>4</v>
      </c>
      <c r="Z20" s="71">
        <v>5.7393106972335114E-2</v>
      </c>
      <c r="AA20" s="58">
        <v>39121.841999999997</v>
      </c>
      <c r="AB20" s="69">
        <v>4</v>
      </c>
      <c r="AC20" s="71">
        <v>5.6762279465602777E-2</v>
      </c>
      <c r="AD20" s="58">
        <v>38951.762000000002</v>
      </c>
      <c r="AE20" s="69">
        <v>4</v>
      </c>
      <c r="AF20" s="71">
        <v>5.7145817902154165E-2</v>
      </c>
    </row>
    <row r="21" spans="1:32" x14ac:dyDescent="0.2">
      <c r="A21" s="3" t="s">
        <v>60</v>
      </c>
      <c r="B21" s="58">
        <v>19659.222000000002</v>
      </c>
      <c r="C21" s="59">
        <v>19732.650000000001</v>
      </c>
      <c r="D21" s="59">
        <v>18856.317999999999</v>
      </c>
      <c r="E21" s="59">
        <v>19979.179</v>
      </c>
      <c r="F21" s="59">
        <v>20541.095000000001</v>
      </c>
      <c r="G21" s="59">
        <v>20433.056</v>
      </c>
      <c r="H21" s="60">
        <v>20861.448</v>
      </c>
      <c r="I21" s="58">
        <v>20762.199000000001</v>
      </c>
      <c r="J21" s="69">
        <v>3</v>
      </c>
      <c r="K21" s="71">
        <v>5.9010256226431863E-2</v>
      </c>
      <c r="L21" s="58">
        <v>21718.767</v>
      </c>
      <c r="M21" s="69">
        <v>3</v>
      </c>
      <c r="N21" s="71">
        <v>6.017452834067552E-2</v>
      </c>
      <c r="O21" s="58">
        <v>22802.162</v>
      </c>
      <c r="P21" s="69">
        <v>3</v>
      </c>
      <c r="Q21" s="71">
        <v>6.162684476555929E-2</v>
      </c>
      <c r="R21" s="58">
        <v>22867.165000000001</v>
      </c>
      <c r="S21" s="69">
        <v>3</v>
      </c>
      <c r="T21" s="71">
        <v>6.112425885165676E-2</v>
      </c>
      <c r="U21" s="58">
        <v>22659.99</v>
      </c>
      <c r="V21" s="69">
        <v>3</v>
      </c>
      <c r="W21" s="71">
        <v>6.074716651137306E-2</v>
      </c>
      <c r="X21" s="58">
        <v>21655.502</v>
      </c>
      <c r="Y21" s="69">
        <v>3</v>
      </c>
      <c r="Z21" s="71">
        <v>5.9099124796500951E-2</v>
      </c>
      <c r="AA21" s="58">
        <v>23332.019</v>
      </c>
      <c r="AB21" s="69">
        <v>3</v>
      </c>
      <c r="AC21" s="71">
        <v>6.2024427420421857E-2</v>
      </c>
      <c r="AD21" s="58">
        <v>23128.639999999999</v>
      </c>
      <c r="AE21" s="69">
        <v>3</v>
      </c>
      <c r="AF21" s="71">
        <v>6.0638169447034297E-2</v>
      </c>
    </row>
    <row r="22" spans="1:32" ht="25.5" x14ac:dyDescent="0.2">
      <c r="A22" s="3" t="s">
        <v>66</v>
      </c>
      <c r="B22" s="62">
        <v>3906.81</v>
      </c>
      <c r="C22" s="63">
        <v>3952.9879999999998</v>
      </c>
      <c r="D22" s="63">
        <v>3948.0770000000002</v>
      </c>
      <c r="E22" s="63">
        <v>4211.2439999999997</v>
      </c>
      <c r="F22" s="63">
        <v>4482.4589999999998</v>
      </c>
      <c r="G22" s="63">
        <v>4478.0159999999996</v>
      </c>
      <c r="H22" s="64">
        <v>4308.3010000000004</v>
      </c>
      <c r="I22" s="62">
        <v>4454.2809999999999</v>
      </c>
      <c r="J22" s="68">
        <v>5</v>
      </c>
      <c r="K22" s="70">
        <v>6.6399695314091664E-2</v>
      </c>
      <c r="L22" s="62">
        <v>4442.857</v>
      </c>
      <c r="M22" s="68">
        <v>5</v>
      </c>
      <c r="N22" s="70">
        <v>6.6809344219842567E-2</v>
      </c>
      <c r="O22" s="62">
        <v>4554.1260000000002</v>
      </c>
      <c r="P22" s="68">
        <v>5</v>
      </c>
      <c r="Q22" s="70">
        <v>6.639335346567872E-2</v>
      </c>
      <c r="R22" s="62">
        <v>4722.6009999999997</v>
      </c>
      <c r="S22" s="68">
        <v>5</v>
      </c>
      <c r="T22" s="70">
        <v>6.4371646527030035E-2</v>
      </c>
      <c r="U22" s="62">
        <v>4678.576</v>
      </c>
      <c r="V22" s="68">
        <v>5</v>
      </c>
      <c r="W22" s="70">
        <v>6.6592215354857875E-2</v>
      </c>
      <c r="X22" s="62">
        <v>4859.143</v>
      </c>
      <c r="Y22" s="68">
        <v>5</v>
      </c>
      <c r="Z22" s="70">
        <v>6.6429254577287294E-2</v>
      </c>
      <c r="AA22" s="62">
        <v>5051.4759999999997</v>
      </c>
      <c r="AB22" s="68">
        <v>5</v>
      </c>
      <c r="AC22" s="70">
        <v>6.6476776872541277E-2</v>
      </c>
      <c r="AD22" s="62">
        <v>5188.9210000000003</v>
      </c>
      <c r="AE22" s="68">
        <v>5</v>
      </c>
      <c r="AF22" s="70">
        <v>6.6910015310363849E-2</v>
      </c>
    </row>
    <row r="23" spans="1:32" ht="25.5" x14ac:dyDescent="0.2">
      <c r="A23" s="42" t="s">
        <v>27</v>
      </c>
      <c r="B23" s="62">
        <v>23282.562000000002</v>
      </c>
      <c r="C23" s="63">
        <v>22163.198</v>
      </c>
      <c r="D23" s="63">
        <v>23969.114000000001</v>
      </c>
      <c r="E23" s="63">
        <v>24658.655999999999</v>
      </c>
      <c r="F23" s="63">
        <v>24726.775000000001</v>
      </c>
      <c r="G23" s="63">
        <v>24842.627</v>
      </c>
      <c r="H23" s="64">
        <v>23067.044999999998</v>
      </c>
      <c r="I23" s="62">
        <v>22724.65</v>
      </c>
      <c r="J23" s="68">
        <v>3</v>
      </c>
      <c r="K23" s="70">
        <v>7.1119718647374194E-2</v>
      </c>
      <c r="L23" s="62">
        <v>23275.942999999999</v>
      </c>
      <c r="M23" s="68">
        <v>3</v>
      </c>
      <c r="N23" s="70">
        <v>7.1547433500960975E-2</v>
      </c>
      <c r="O23" s="62">
        <v>23997.35</v>
      </c>
      <c r="P23" s="68">
        <v>3</v>
      </c>
      <c r="Q23" s="70">
        <v>7.0340825567942952E-2</v>
      </c>
      <c r="R23" s="62">
        <v>25212.585999999999</v>
      </c>
      <c r="S23" s="68">
        <v>3</v>
      </c>
      <c r="T23" s="70">
        <v>7.3128535845100345E-2</v>
      </c>
      <c r="U23" s="62">
        <v>30266.082999999999</v>
      </c>
      <c r="V23" s="68">
        <v>3</v>
      </c>
      <c r="W23" s="70">
        <v>8.5443011852431486E-2</v>
      </c>
      <c r="X23" s="62">
        <v>29070.944</v>
      </c>
      <c r="Y23" s="68">
        <v>3</v>
      </c>
      <c r="Z23" s="70">
        <v>7.6347443247466118E-2</v>
      </c>
      <c r="AA23" s="62">
        <v>31774.008999999998</v>
      </c>
      <c r="AB23" s="68">
        <v>3</v>
      </c>
      <c r="AC23" s="70">
        <v>8.0555706398181617E-2</v>
      </c>
      <c r="AD23" s="62">
        <v>33997.125999999997</v>
      </c>
      <c r="AE23" s="68">
        <v>3</v>
      </c>
      <c r="AF23" s="70">
        <v>8.2803071825970853E-2</v>
      </c>
    </row>
    <row r="24" spans="1:32" x14ac:dyDescent="0.2">
      <c r="A24" s="4" t="s">
        <v>61</v>
      </c>
      <c r="B24" s="62">
        <v>18180.937000000002</v>
      </c>
      <c r="C24" s="63">
        <v>19317.145</v>
      </c>
      <c r="D24" s="63">
        <v>19810.473000000002</v>
      </c>
      <c r="E24" s="63">
        <v>19774.929</v>
      </c>
      <c r="F24" s="63">
        <v>20709.59</v>
      </c>
      <c r="G24" s="63">
        <v>21184.985000000001</v>
      </c>
      <c r="H24" s="64">
        <v>20890.375</v>
      </c>
      <c r="I24" s="62">
        <v>20814.163</v>
      </c>
      <c r="J24" s="68">
        <v>3</v>
      </c>
      <c r="K24" s="70">
        <v>6.5353551182868341E-2</v>
      </c>
      <c r="L24" s="62">
        <v>20608.956999999999</v>
      </c>
      <c r="M24" s="68">
        <v>3</v>
      </c>
      <c r="N24" s="70">
        <v>6.3585713710121394E-2</v>
      </c>
      <c r="O24" s="62">
        <v>21729.406999999999</v>
      </c>
      <c r="P24" s="68">
        <v>3</v>
      </c>
      <c r="Q24" s="70">
        <v>6.5069278003688821E-2</v>
      </c>
      <c r="R24" s="62">
        <v>21578.544999999998</v>
      </c>
      <c r="S24" s="68">
        <v>3</v>
      </c>
      <c r="T24" s="70">
        <v>6.3450429607044612E-2</v>
      </c>
      <c r="U24" s="62">
        <v>21850.036</v>
      </c>
      <c r="V24" s="68">
        <v>3</v>
      </c>
      <c r="W24" s="70">
        <v>6.3392845965197786E-2</v>
      </c>
      <c r="X24" s="62">
        <v>21944.416000000001</v>
      </c>
      <c r="Y24" s="68">
        <v>3</v>
      </c>
      <c r="Z24" s="70">
        <v>6.2109983430726851E-2</v>
      </c>
      <c r="AA24" s="62">
        <v>23147.75</v>
      </c>
      <c r="AB24" s="68">
        <v>3</v>
      </c>
      <c r="AC24" s="70">
        <v>6.4087362835779316E-2</v>
      </c>
      <c r="AD24" s="62">
        <v>23519.733</v>
      </c>
      <c r="AE24" s="68">
        <v>3</v>
      </c>
      <c r="AF24" s="70">
        <v>6.5255889893685637E-2</v>
      </c>
    </row>
    <row r="25" spans="1:32" ht="38.25" x14ac:dyDescent="0.2">
      <c r="A25" s="43" t="s">
        <v>49</v>
      </c>
      <c r="B25" s="62">
        <v>27705.129000000001</v>
      </c>
      <c r="C25" s="63">
        <v>27598.052</v>
      </c>
      <c r="D25" s="63">
        <v>27584.362000000001</v>
      </c>
      <c r="E25" s="63">
        <v>27561.739000000001</v>
      </c>
      <c r="F25" s="63">
        <v>27907.934000000001</v>
      </c>
      <c r="G25" s="63">
        <v>27889.293000000001</v>
      </c>
      <c r="H25" s="64">
        <v>29603.342000000001</v>
      </c>
      <c r="I25" s="62">
        <v>31782.064999999999</v>
      </c>
      <c r="J25" s="68">
        <v>3</v>
      </c>
      <c r="K25" s="70">
        <v>4.915974699502728E-2</v>
      </c>
      <c r="L25" s="62">
        <v>32317.851999999999</v>
      </c>
      <c r="M25" s="68">
        <v>3</v>
      </c>
      <c r="N25" s="70">
        <v>4.9375587771068125E-2</v>
      </c>
      <c r="O25" s="62">
        <v>35444.720000000001</v>
      </c>
      <c r="P25" s="68">
        <v>3</v>
      </c>
      <c r="Q25" s="70">
        <v>5.2027974047258077E-2</v>
      </c>
      <c r="R25" s="62">
        <v>34918.608999999997</v>
      </c>
      <c r="S25" s="68">
        <v>3</v>
      </c>
      <c r="T25" s="70">
        <v>5.1987916913418732E-2</v>
      </c>
      <c r="U25" s="62">
        <v>34542.900999999998</v>
      </c>
      <c r="V25" s="68">
        <v>3</v>
      </c>
      <c r="W25" s="70">
        <v>5.0416503793122652E-2</v>
      </c>
      <c r="X25" s="62">
        <v>34581.557999999997</v>
      </c>
      <c r="Y25" s="68">
        <v>3</v>
      </c>
      <c r="Z25" s="70">
        <v>4.9401874325811036E-2</v>
      </c>
      <c r="AA25" s="62">
        <v>34840.792000000001</v>
      </c>
      <c r="AB25" s="68">
        <v>3</v>
      </c>
      <c r="AC25" s="70">
        <v>5.0172165422595651E-2</v>
      </c>
      <c r="AD25" s="62">
        <v>35394.313000000002</v>
      </c>
      <c r="AE25" s="68">
        <v>3</v>
      </c>
      <c r="AF25" s="70">
        <v>5.0386987260635473E-2</v>
      </c>
    </row>
    <row r="26" spans="1:32" x14ac:dyDescent="0.2">
      <c r="A26" s="34" t="s">
        <v>36</v>
      </c>
      <c r="B26" s="124">
        <f t="shared" ref="B26:I26" si="0">SUM(B6:B25)</f>
        <v>794957.32200000004</v>
      </c>
      <c r="C26" s="122">
        <f t="shared" si="0"/>
        <v>819238.31000000017</v>
      </c>
      <c r="D26" s="122">
        <f t="shared" si="0"/>
        <v>842128.81299999985</v>
      </c>
      <c r="E26" s="122">
        <f t="shared" si="0"/>
        <v>886009.72599999979</v>
      </c>
      <c r="F26" s="122">
        <f t="shared" si="0"/>
        <v>913139.83399999992</v>
      </c>
      <c r="G26" s="122">
        <f t="shared" si="0"/>
        <v>918573.45599999977</v>
      </c>
      <c r="H26" s="123">
        <f t="shared" si="0"/>
        <v>870319.09999999986</v>
      </c>
      <c r="I26" s="124">
        <f t="shared" si="0"/>
        <v>925371.83699999982</v>
      </c>
      <c r="J26" s="146">
        <v>4</v>
      </c>
      <c r="K26" s="147">
        <v>6.4475056036135972E-2</v>
      </c>
      <c r="L26" s="124">
        <f>SUM(L6:L25)</f>
        <v>953148.05599999975</v>
      </c>
      <c r="M26" s="146">
        <v>4</v>
      </c>
      <c r="N26" s="147">
        <v>6.4073748884666701E-2</v>
      </c>
      <c r="O26" s="124">
        <f>SUM(O6:O25)</f>
        <v>995285.99900000019</v>
      </c>
      <c r="P26" s="146">
        <v>4</v>
      </c>
      <c r="Q26" s="147">
        <v>6.4499156333950508E-2</v>
      </c>
      <c r="R26" s="124">
        <f>SUM(R6:R25)</f>
        <v>1018578.6070000003</v>
      </c>
      <c r="S26" s="146">
        <v>4</v>
      </c>
      <c r="T26" s="147">
        <v>6.5115601944448251E-2</v>
      </c>
      <c r="U26" s="124">
        <f>SUM(U6:U25)</f>
        <v>1062083.7760000001</v>
      </c>
      <c r="V26" s="146">
        <v>4</v>
      </c>
      <c r="W26" s="147">
        <v>6.6092034830275231E-2</v>
      </c>
      <c r="X26" s="124">
        <f>SUM(X6:X25)</f>
        <v>1107681.987</v>
      </c>
      <c r="Y26" s="146">
        <v>4</v>
      </c>
      <c r="Z26" s="147">
        <v>6.6951325354641739E-2</v>
      </c>
      <c r="AA26" s="124">
        <v>1161974.794</v>
      </c>
      <c r="AB26" s="146">
        <v>4</v>
      </c>
      <c r="AC26" s="147">
        <v>6.8133029426077241E-2</v>
      </c>
      <c r="AD26" s="124">
        <v>1192495.7549999999</v>
      </c>
      <c r="AE26" s="146">
        <v>4</v>
      </c>
      <c r="AF26" s="147">
        <v>6.8677673226689342E-2</v>
      </c>
    </row>
    <row r="27" spans="1:32" x14ac:dyDescent="0.2">
      <c r="A27" s="57" t="s">
        <v>53</v>
      </c>
    </row>
    <row r="28" spans="1:32" x14ac:dyDescent="0.2">
      <c r="A28" s="73" t="s">
        <v>79</v>
      </c>
      <c r="B28" s="5"/>
      <c r="C28" s="5"/>
      <c r="D28" s="5"/>
      <c r="E28" s="5"/>
      <c r="F28" s="5"/>
      <c r="G28" s="5"/>
      <c r="H28" s="5"/>
      <c r="I28" s="5"/>
      <c r="K28" s="76"/>
      <c r="L28" s="5"/>
      <c r="N28" s="76"/>
      <c r="O28" s="5"/>
      <c r="Q28" s="76"/>
      <c r="R28" s="5"/>
      <c r="T28" s="76"/>
      <c r="U28" s="5"/>
      <c r="W28" s="76"/>
      <c r="X28" s="5"/>
      <c r="Z28" s="76"/>
      <c r="AA28" s="5"/>
      <c r="AC28" s="76"/>
      <c r="AD28" s="5"/>
      <c r="AF28" s="76"/>
    </row>
    <row r="29" spans="1:32" x14ac:dyDescent="0.2">
      <c r="A29" s="7" t="s">
        <v>42</v>
      </c>
    </row>
    <row r="30" spans="1:32" s="6" customFormat="1" ht="11.25" x14ac:dyDescent="0.2">
      <c r="A30" s="7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3" customWidth="1"/>
    <col min="2" max="9" width="8.85546875" style="13" customWidth="1"/>
    <col min="10" max="10" width="4.5703125" style="13" bestFit="1" customWidth="1"/>
    <col min="11" max="11" width="6.7109375" style="13" bestFit="1" customWidth="1"/>
    <col min="12" max="12" width="8.85546875" style="13" customWidth="1"/>
    <col min="13" max="13" width="4.5703125" style="13" bestFit="1" customWidth="1"/>
    <col min="14" max="14" width="6.7109375" style="13" bestFit="1" customWidth="1"/>
    <col min="15" max="15" width="8.85546875" style="13" customWidth="1"/>
    <col min="16" max="16" width="4.5703125" style="13" bestFit="1" customWidth="1"/>
    <col min="17" max="17" width="6.7109375" style="13" bestFit="1" customWidth="1"/>
    <col min="18" max="18" width="8.85546875" style="13" customWidth="1"/>
    <col min="19" max="19" width="4.5703125" style="13" bestFit="1" customWidth="1"/>
    <col min="20" max="20" width="6.7109375" style="13" bestFit="1" customWidth="1"/>
    <col min="21" max="21" width="8.85546875" style="13" customWidth="1"/>
    <col min="22" max="22" width="4.5703125" style="13" bestFit="1" customWidth="1"/>
    <col min="23" max="23" width="6.7109375" style="13" bestFit="1" customWidth="1"/>
    <col min="24" max="24" width="8.85546875" style="13" customWidth="1"/>
    <col min="25" max="25" width="4.5703125" style="13" bestFit="1" customWidth="1"/>
    <col min="26" max="26" width="6.7109375" style="13" bestFit="1" customWidth="1"/>
    <col min="27" max="27" width="8.85546875" style="13" customWidth="1"/>
    <col min="28" max="28" width="5.42578125" style="13" customWidth="1"/>
    <col min="29" max="29" width="6.7109375" style="13" bestFit="1" customWidth="1"/>
    <col min="30" max="32" width="8.85546875" style="13" customWidth="1"/>
    <col min="33" max="16384" width="9.140625" style="13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66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2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8"/>
      <c r="N4" s="18"/>
      <c r="O4" s="18"/>
      <c r="P4" s="18"/>
      <c r="Q4" s="18"/>
      <c r="R4" s="18"/>
      <c r="S4" s="18"/>
      <c r="T4" s="18"/>
      <c r="U4" s="18"/>
    </row>
    <row r="6" spans="1:32" s="14" customFormat="1" ht="20.25" customHeight="1" x14ac:dyDescent="0.2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4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5" t="s">
        <v>34</v>
      </c>
      <c r="AF6" s="114" t="s">
        <v>48</v>
      </c>
    </row>
    <row r="7" spans="1:32" s="14" customFormat="1" ht="12" x14ac:dyDescent="0.2">
      <c r="A7" s="15" t="s">
        <v>0</v>
      </c>
      <c r="B7" s="51">
        <v>319.87099999999998</v>
      </c>
      <c r="C7" s="47">
        <v>327.20600000000002</v>
      </c>
      <c r="D7" s="47">
        <v>330.47399999999999</v>
      </c>
      <c r="E7" s="47">
        <v>351.91199999999998</v>
      </c>
      <c r="F7" s="47">
        <v>373.92</v>
      </c>
      <c r="G7" s="47">
        <v>377.315</v>
      </c>
      <c r="H7" s="55">
        <v>367.75700000000001</v>
      </c>
      <c r="I7" s="16">
        <v>380.56</v>
      </c>
      <c r="J7" s="47">
        <v>27</v>
      </c>
      <c r="K7" s="66">
        <v>5.67298471935891E-3</v>
      </c>
      <c r="L7" s="16">
        <v>381.44</v>
      </c>
      <c r="M7" s="47">
        <v>26</v>
      </c>
      <c r="N7" s="66">
        <v>5.7358938762190077E-3</v>
      </c>
      <c r="O7" s="16">
        <v>393.69200000000001</v>
      </c>
      <c r="P7" s="47">
        <v>26</v>
      </c>
      <c r="Q7" s="66">
        <v>5.7395276530798631E-3</v>
      </c>
      <c r="R7" s="16">
        <v>410.416</v>
      </c>
      <c r="S7" s="47">
        <v>26</v>
      </c>
      <c r="T7" s="66">
        <v>5.5941955886253279E-3</v>
      </c>
      <c r="U7" s="16">
        <v>404.23500000000001</v>
      </c>
      <c r="V7" s="47">
        <v>26</v>
      </c>
      <c r="W7" s="66">
        <v>5.7536532855234097E-3</v>
      </c>
      <c r="X7" s="16">
        <v>422.73700000000002</v>
      </c>
      <c r="Y7" s="47">
        <v>26</v>
      </c>
      <c r="Z7" s="66">
        <v>5.7792297514682534E-3</v>
      </c>
      <c r="AA7" s="16">
        <v>442.50299999999999</v>
      </c>
      <c r="AB7" s="89">
        <f>_xlfn.RANK.EQ(AA7,$AA$7:$AA$38)</f>
        <v>26</v>
      </c>
      <c r="AC7" s="66">
        <v>5.8189009472020096E-3</v>
      </c>
      <c r="AD7" s="16">
        <v>454.22199999999998</v>
      </c>
      <c r="AE7" s="47">
        <f>_xlfn.RANK.EQ(AD7,$AD$7:$AD$38)</f>
        <v>26</v>
      </c>
      <c r="AF7" s="90">
        <f>AD7/$AD$39</f>
        <v>5.857094562492682E-3</v>
      </c>
    </row>
    <row r="8" spans="1:32" s="14" customFormat="1" ht="12" x14ac:dyDescent="0.2">
      <c r="A8" s="15" t="s">
        <v>68</v>
      </c>
      <c r="B8" s="51">
        <v>3968.3220000000001</v>
      </c>
      <c r="C8" s="47">
        <v>4038.7370000000001</v>
      </c>
      <c r="D8" s="47">
        <v>4060.308</v>
      </c>
      <c r="E8" s="47">
        <v>4310.1080000000002</v>
      </c>
      <c r="F8" s="47">
        <v>4572.9530000000004</v>
      </c>
      <c r="G8" s="47">
        <v>4681.4189999999999</v>
      </c>
      <c r="H8" s="55">
        <v>4573.0450000000001</v>
      </c>
      <c r="I8" s="16">
        <v>4742.3220000000001</v>
      </c>
      <c r="J8" s="47">
        <v>4</v>
      </c>
      <c r="K8" s="66">
        <v>7.0693504940822952E-2</v>
      </c>
      <c r="L8" s="16">
        <v>4854.0529999999999</v>
      </c>
      <c r="M8" s="47">
        <v>3</v>
      </c>
      <c r="N8" s="66">
        <v>7.2992693156308991E-2</v>
      </c>
      <c r="O8" s="16">
        <v>5003.3090000000002</v>
      </c>
      <c r="P8" s="47">
        <v>3</v>
      </c>
      <c r="Q8" s="66">
        <v>7.2941869183024699E-2</v>
      </c>
      <c r="R8" s="16">
        <v>5191.0050000000001</v>
      </c>
      <c r="S8" s="47">
        <v>4</v>
      </c>
      <c r="T8" s="66">
        <v>7.0756250417946726E-2</v>
      </c>
      <c r="U8" s="16">
        <v>5173.1360000000004</v>
      </c>
      <c r="V8" s="47">
        <v>3</v>
      </c>
      <c r="W8" s="66">
        <v>7.3631503810554333E-2</v>
      </c>
      <c r="X8" s="16">
        <v>5432.1189999999997</v>
      </c>
      <c r="Y8" s="47">
        <v>3</v>
      </c>
      <c r="Z8" s="66">
        <v>7.4262398934363386E-2</v>
      </c>
      <c r="AA8" s="16">
        <v>5708.1090000000004</v>
      </c>
      <c r="AB8" s="89">
        <f t="shared" ref="AB8:AB38" si="0">_xlfn.RANK.EQ(AA8,$AA$7:$AA$38)</f>
        <v>3</v>
      </c>
      <c r="AC8" s="66">
        <v>7.487599842546154E-2</v>
      </c>
      <c r="AD8" s="16">
        <v>5882.6710000000003</v>
      </c>
      <c r="AE8" s="47">
        <f t="shared" ref="AE8:AE38" si="1">_xlfn.RANK.EQ(AD8,$AD$7:$AD$38)</f>
        <v>3</v>
      </c>
      <c r="AF8" s="90">
        <f t="shared" ref="AF8:AF38" si="2">AD8/$AD$39</f>
        <v>7.585577168660565E-2</v>
      </c>
    </row>
    <row r="9" spans="1:32" s="14" customFormat="1" ht="12" x14ac:dyDescent="0.2">
      <c r="A9" s="15" t="s">
        <v>1</v>
      </c>
      <c r="B9" s="51">
        <v>530.01499999999999</v>
      </c>
      <c r="C9" s="47">
        <v>532.173</v>
      </c>
      <c r="D9" s="47">
        <v>540.63900000000001</v>
      </c>
      <c r="E9" s="47">
        <v>586.23199999999997</v>
      </c>
      <c r="F9" s="47">
        <v>667.23800000000006</v>
      </c>
      <c r="G9" s="47">
        <v>663.06500000000005</v>
      </c>
      <c r="H9" s="55">
        <v>639.10199999999998</v>
      </c>
      <c r="I9" s="16">
        <v>656.05799999999999</v>
      </c>
      <c r="J9" s="47">
        <v>17</v>
      </c>
      <c r="K9" s="66">
        <v>9.7798166097676255E-3</v>
      </c>
      <c r="L9" s="16">
        <v>640.62699999999995</v>
      </c>
      <c r="M9" s="47">
        <v>17</v>
      </c>
      <c r="N9" s="66">
        <v>9.6334115096491021E-3</v>
      </c>
      <c r="O9" s="16">
        <v>674.26400000000001</v>
      </c>
      <c r="P9" s="47">
        <v>17</v>
      </c>
      <c r="Q9" s="66">
        <v>9.8299098622177776E-3</v>
      </c>
      <c r="R9" s="16">
        <v>704.673</v>
      </c>
      <c r="S9" s="47">
        <v>17</v>
      </c>
      <c r="T9" s="66">
        <v>9.6050801821161349E-3</v>
      </c>
      <c r="U9" s="16">
        <v>671.13300000000004</v>
      </c>
      <c r="V9" s="47">
        <v>17</v>
      </c>
      <c r="W9" s="66">
        <v>9.5525290746055706E-3</v>
      </c>
      <c r="X9" s="16">
        <v>709.78899999999999</v>
      </c>
      <c r="Y9" s="47">
        <v>17</v>
      </c>
      <c r="Z9" s="66">
        <v>9.7035123636324706E-3</v>
      </c>
      <c r="AA9" s="16">
        <v>747.226</v>
      </c>
      <c r="AB9" s="89">
        <f t="shared" si="0"/>
        <v>17</v>
      </c>
      <c r="AC9" s="66">
        <v>9.8869251838754786E-3</v>
      </c>
      <c r="AD9" s="16">
        <v>763.44299999999998</v>
      </c>
      <c r="AE9" s="47">
        <f t="shared" si="1"/>
        <v>17</v>
      </c>
      <c r="AF9" s="90">
        <f t="shared" si="2"/>
        <v>9.8444325551670774E-3</v>
      </c>
    </row>
    <row r="10" spans="1:32" s="14" customFormat="1" ht="12" x14ac:dyDescent="0.2">
      <c r="A10" s="15" t="s">
        <v>2</v>
      </c>
      <c r="B10" s="51">
        <v>464.839</v>
      </c>
      <c r="C10" s="47">
        <v>474.92500000000001</v>
      </c>
      <c r="D10" s="47">
        <v>477.53199999999998</v>
      </c>
      <c r="E10" s="47">
        <v>502.92399999999998</v>
      </c>
      <c r="F10" s="47">
        <v>531.03300000000002</v>
      </c>
      <c r="G10" s="47">
        <v>535.35500000000002</v>
      </c>
      <c r="H10" s="55">
        <v>518.51099999999997</v>
      </c>
      <c r="I10" s="16">
        <v>536.63499999999999</v>
      </c>
      <c r="J10" s="47">
        <v>23</v>
      </c>
      <c r="K10" s="66">
        <v>7.9995852293282751E-3</v>
      </c>
      <c r="L10" s="16">
        <v>545.52700000000004</v>
      </c>
      <c r="M10" s="47">
        <v>22</v>
      </c>
      <c r="N10" s="66">
        <v>8.2033477836937051E-3</v>
      </c>
      <c r="O10" s="16">
        <v>565.97699999999998</v>
      </c>
      <c r="P10" s="47">
        <v>21</v>
      </c>
      <c r="Q10" s="66">
        <v>8.251223399274513E-3</v>
      </c>
      <c r="R10" s="16">
        <v>593.13300000000004</v>
      </c>
      <c r="S10" s="47">
        <v>21</v>
      </c>
      <c r="T10" s="66">
        <v>8.0847286949536738E-3</v>
      </c>
      <c r="U10" s="16">
        <v>585.22299999999996</v>
      </c>
      <c r="V10" s="47">
        <v>21</v>
      </c>
      <c r="W10" s="66">
        <v>8.3297345274750238E-3</v>
      </c>
      <c r="X10" s="16">
        <v>613.78899999999999</v>
      </c>
      <c r="Y10" s="47">
        <v>20</v>
      </c>
      <c r="Z10" s="66">
        <v>8.3910981293900174E-3</v>
      </c>
      <c r="AA10" s="16">
        <v>643.62099999999998</v>
      </c>
      <c r="AB10" s="89">
        <f t="shared" si="0"/>
        <v>19</v>
      </c>
      <c r="AC10" s="66">
        <v>8.4518221570043916E-3</v>
      </c>
      <c r="AD10" s="16">
        <v>663.97400000000005</v>
      </c>
      <c r="AE10" s="47">
        <f t="shared" si="1"/>
        <v>19</v>
      </c>
      <c r="AF10" s="90">
        <f t="shared" si="2"/>
        <v>8.5618012888775009E-3</v>
      </c>
    </row>
    <row r="11" spans="1:32" s="14" customFormat="1" ht="12" x14ac:dyDescent="0.2">
      <c r="A11" s="15" t="s">
        <v>3</v>
      </c>
      <c r="B11" s="51">
        <v>2082.02</v>
      </c>
      <c r="C11" s="47">
        <v>2138.1350000000002</v>
      </c>
      <c r="D11" s="47">
        <v>2155.2800000000002</v>
      </c>
      <c r="E11" s="47">
        <v>2236.9650000000001</v>
      </c>
      <c r="F11" s="47">
        <v>2357.0210000000002</v>
      </c>
      <c r="G11" s="47">
        <v>2404.5230000000001</v>
      </c>
      <c r="H11" s="55">
        <v>2317.1120000000001</v>
      </c>
      <c r="I11" s="16">
        <v>2393.8939999999998</v>
      </c>
      <c r="J11" s="47">
        <v>7</v>
      </c>
      <c r="K11" s="66">
        <v>3.5685631915506034E-2</v>
      </c>
      <c r="L11" s="16">
        <v>2441.1759999999999</v>
      </c>
      <c r="M11" s="47">
        <v>7</v>
      </c>
      <c r="N11" s="66">
        <v>3.6709119308863288E-2</v>
      </c>
      <c r="O11" s="16">
        <v>2532.3139999999999</v>
      </c>
      <c r="P11" s="47">
        <v>7</v>
      </c>
      <c r="Q11" s="66">
        <v>3.6917911030148645E-2</v>
      </c>
      <c r="R11" s="16">
        <v>2633.0360000000001</v>
      </c>
      <c r="S11" s="47">
        <v>7</v>
      </c>
      <c r="T11" s="66">
        <v>3.5889727437262875E-2</v>
      </c>
      <c r="U11" s="16">
        <v>2643.1889999999999</v>
      </c>
      <c r="V11" s="47">
        <v>7</v>
      </c>
      <c r="W11" s="66">
        <v>3.7621663324821787E-2</v>
      </c>
      <c r="X11" s="16">
        <v>2787.6509999999998</v>
      </c>
      <c r="Y11" s="47">
        <v>7</v>
      </c>
      <c r="Z11" s="66">
        <v>3.8109925546877199E-2</v>
      </c>
      <c r="AA11" s="16">
        <v>2956.7550000000001</v>
      </c>
      <c r="AB11" s="89">
        <f t="shared" si="0"/>
        <v>7</v>
      </c>
      <c r="AC11" s="66">
        <v>3.8754584091628186E-2</v>
      </c>
      <c r="AD11" s="16">
        <v>3062.011</v>
      </c>
      <c r="AE11" s="47">
        <f t="shared" si="1"/>
        <v>7</v>
      </c>
      <c r="AF11" s="90">
        <f t="shared" si="2"/>
        <v>3.9483970345762155E-2</v>
      </c>
    </row>
    <row r="12" spans="1:32" s="14" customFormat="1" ht="12" x14ac:dyDescent="0.2">
      <c r="A12" s="15" t="s">
        <v>4</v>
      </c>
      <c r="B12" s="51">
        <v>196.73400000000001</v>
      </c>
      <c r="C12" s="47">
        <v>195.869</v>
      </c>
      <c r="D12" s="47">
        <v>193.11799999999999</v>
      </c>
      <c r="E12" s="47">
        <v>211.11600000000001</v>
      </c>
      <c r="F12" s="47">
        <v>227.31899999999999</v>
      </c>
      <c r="G12" s="47">
        <v>228.96799999999999</v>
      </c>
      <c r="H12" s="55">
        <v>226.65100000000001</v>
      </c>
      <c r="I12" s="16">
        <v>235.68199999999999</v>
      </c>
      <c r="J12" s="47">
        <v>30</v>
      </c>
      <c r="K12" s="66">
        <v>3.513297205770303E-3</v>
      </c>
      <c r="L12" s="16">
        <v>233.35599999999999</v>
      </c>
      <c r="M12" s="47">
        <v>30</v>
      </c>
      <c r="N12" s="66">
        <v>3.5090846565094449E-3</v>
      </c>
      <c r="O12" s="16">
        <v>239.59800000000001</v>
      </c>
      <c r="P12" s="47">
        <v>30</v>
      </c>
      <c r="Q12" s="66">
        <v>3.493033504929308E-3</v>
      </c>
      <c r="R12" s="16">
        <v>251.91300000000001</v>
      </c>
      <c r="S12" s="47">
        <v>29</v>
      </c>
      <c r="T12" s="66">
        <v>3.4337126070069692E-3</v>
      </c>
      <c r="U12" s="16">
        <v>244.261</v>
      </c>
      <c r="V12" s="47">
        <v>29</v>
      </c>
      <c r="W12" s="66">
        <v>3.4766734824427216E-3</v>
      </c>
      <c r="X12" s="16">
        <v>255.46700000000001</v>
      </c>
      <c r="Y12" s="47">
        <v>29</v>
      </c>
      <c r="Z12" s="66">
        <v>3.4924846581168441E-3</v>
      </c>
      <c r="AA12" s="16">
        <v>264.12</v>
      </c>
      <c r="AB12" s="89">
        <f t="shared" si="0"/>
        <v>29</v>
      </c>
      <c r="AC12" s="66">
        <v>3.4837140693953061E-3</v>
      </c>
      <c r="AD12" s="16">
        <v>269.51799999999997</v>
      </c>
      <c r="AE12" s="47">
        <f t="shared" si="1"/>
        <v>29</v>
      </c>
      <c r="AF12" s="90">
        <f t="shared" si="2"/>
        <v>3.4753763848820677E-3</v>
      </c>
    </row>
    <row r="13" spans="1:32" s="14" customFormat="1" ht="12" x14ac:dyDescent="0.2">
      <c r="A13" s="15" t="s">
        <v>5</v>
      </c>
      <c r="B13" s="51">
        <v>360.28500000000003</v>
      </c>
      <c r="C13" s="47">
        <v>367.19400000000002</v>
      </c>
      <c r="D13" s="47">
        <v>368.435</v>
      </c>
      <c r="E13" s="47">
        <v>389.81</v>
      </c>
      <c r="F13" s="47">
        <v>413.286</v>
      </c>
      <c r="G13" s="47">
        <v>420.89299999999997</v>
      </c>
      <c r="H13" s="55">
        <v>409.077</v>
      </c>
      <c r="I13" s="16">
        <v>426.97699999999998</v>
      </c>
      <c r="J13" s="47">
        <v>25</v>
      </c>
      <c r="K13" s="66">
        <v>6.3649201085708143E-3</v>
      </c>
      <c r="L13" s="16">
        <v>431.83800000000002</v>
      </c>
      <c r="M13" s="47">
        <v>25</v>
      </c>
      <c r="N13" s="66">
        <v>6.493752463608074E-3</v>
      </c>
      <c r="O13" s="16">
        <v>447.05599999999998</v>
      </c>
      <c r="P13" s="47">
        <v>25</v>
      </c>
      <c r="Q13" s="66">
        <v>6.5175067679182491E-3</v>
      </c>
      <c r="R13" s="16">
        <v>469.45400000000001</v>
      </c>
      <c r="S13" s="47">
        <v>25</v>
      </c>
      <c r="T13" s="66">
        <v>6.3989159678533849E-3</v>
      </c>
      <c r="U13" s="16">
        <v>461.50700000000001</v>
      </c>
      <c r="V13" s="47">
        <v>25</v>
      </c>
      <c r="W13" s="66">
        <v>6.5688306723615036E-3</v>
      </c>
      <c r="X13" s="16">
        <v>483.69799999999998</v>
      </c>
      <c r="Y13" s="47">
        <v>24</v>
      </c>
      <c r="Z13" s="66">
        <v>6.6126264611938174E-3</v>
      </c>
      <c r="AA13" s="16">
        <v>508.31200000000001</v>
      </c>
      <c r="AB13" s="89">
        <f t="shared" si="0"/>
        <v>24</v>
      </c>
      <c r="AC13" s="66">
        <v>6.6719438202001722E-3</v>
      </c>
      <c r="AD13" s="16">
        <v>523.75800000000004</v>
      </c>
      <c r="AE13" s="47">
        <f t="shared" si="1"/>
        <v>24</v>
      </c>
      <c r="AF13" s="90">
        <f t="shared" si="2"/>
        <v>6.7537462603353476E-3</v>
      </c>
    </row>
    <row r="14" spans="1:32" s="14" customFormat="1" ht="12" x14ac:dyDescent="0.2">
      <c r="A14" s="15" t="s">
        <v>6</v>
      </c>
      <c r="B14" s="51">
        <v>1062.9159999999999</v>
      </c>
      <c r="C14" s="47">
        <v>1068.846</v>
      </c>
      <c r="D14" s="47">
        <v>1049.654</v>
      </c>
      <c r="E14" s="47">
        <v>1141.0550000000001</v>
      </c>
      <c r="F14" s="47">
        <v>1196.8050000000001</v>
      </c>
      <c r="G14" s="47">
        <v>1177.9929999999999</v>
      </c>
      <c r="H14" s="55">
        <v>1140.4670000000001</v>
      </c>
      <c r="I14" s="16">
        <v>1145.3399999999999</v>
      </c>
      <c r="J14" s="47">
        <v>14</v>
      </c>
      <c r="K14" s="66">
        <v>1.7073513554946743E-2</v>
      </c>
      <c r="L14" s="16">
        <v>1135.278</v>
      </c>
      <c r="M14" s="47">
        <v>14</v>
      </c>
      <c r="N14" s="66">
        <v>1.7071712793640316E-2</v>
      </c>
      <c r="O14" s="16">
        <v>1165.463</v>
      </c>
      <c r="P14" s="47">
        <v>14</v>
      </c>
      <c r="Q14" s="66">
        <v>1.6990965315885048E-2</v>
      </c>
      <c r="R14" s="16">
        <v>1198.5060000000001</v>
      </c>
      <c r="S14" s="47">
        <v>14</v>
      </c>
      <c r="T14" s="66">
        <v>1.633629531534099E-2</v>
      </c>
      <c r="U14" s="16">
        <v>1160.76</v>
      </c>
      <c r="V14" s="47">
        <v>15</v>
      </c>
      <c r="W14" s="66">
        <v>1.6521603987047516E-2</v>
      </c>
      <c r="X14" s="16">
        <v>1218.2190000000001</v>
      </c>
      <c r="Y14" s="47">
        <v>15</v>
      </c>
      <c r="Z14" s="66">
        <v>1.6654249541923002E-2</v>
      </c>
      <c r="AA14" s="16">
        <v>1262.415</v>
      </c>
      <c r="AB14" s="89">
        <f t="shared" si="0"/>
        <v>15</v>
      </c>
      <c r="AC14" s="66">
        <v>1.6651158798110341E-2</v>
      </c>
      <c r="AD14" s="16">
        <v>1265.6220000000001</v>
      </c>
      <c r="AE14" s="47">
        <f t="shared" si="1"/>
        <v>15</v>
      </c>
      <c r="AF14" s="90">
        <f t="shared" si="2"/>
        <v>1.6319922272305422E-2</v>
      </c>
    </row>
    <row r="15" spans="1:32" s="14" customFormat="1" ht="12" x14ac:dyDescent="0.2">
      <c r="A15" s="15" t="s">
        <v>44</v>
      </c>
      <c r="B15" s="51">
        <v>20387.723999999998</v>
      </c>
      <c r="C15" s="47">
        <v>20597.714</v>
      </c>
      <c r="D15" s="47">
        <v>20496.848999999998</v>
      </c>
      <c r="E15" s="47">
        <v>21299.233</v>
      </c>
      <c r="F15" s="47">
        <v>21990.558000000001</v>
      </c>
      <c r="G15" s="47">
        <v>21907.546999999999</v>
      </c>
      <c r="H15" s="55">
        <v>20782.248</v>
      </c>
      <c r="I15" s="16">
        <v>22320.477999999999</v>
      </c>
      <c r="J15" s="47">
        <v>1</v>
      </c>
      <c r="K15" s="66">
        <v>0.33273000478974857</v>
      </c>
      <c r="L15" s="16">
        <v>21770.718000000001</v>
      </c>
      <c r="M15" s="47">
        <v>1</v>
      </c>
      <c r="N15" s="66">
        <v>0.32737659410940362</v>
      </c>
      <c r="O15" s="16">
        <v>22264.483</v>
      </c>
      <c r="P15" s="47">
        <v>1</v>
      </c>
      <c r="Q15" s="66">
        <v>0.32458778908391972</v>
      </c>
      <c r="R15" s="16">
        <v>24747.681</v>
      </c>
      <c r="S15" s="47">
        <v>1</v>
      </c>
      <c r="T15" s="66">
        <v>0.33732448997823394</v>
      </c>
      <c r="U15" s="16">
        <v>22765.451000000001</v>
      </c>
      <c r="V15" s="47">
        <v>1</v>
      </c>
      <c r="W15" s="66">
        <v>0.32403060581733939</v>
      </c>
      <c r="X15" s="16">
        <v>23451.663</v>
      </c>
      <c r="Y15" s="47">
        <v>1</v>
      </c>
      <c r="Z15" s="66">
        <v>0.32060725351934471</v>
      </c>
      <c r="AA15" s="16">
        <v>24099.126</v>
      </c>
      <c r="AB15" s="89">
        <f t="shared" si="0"/>
        <v>1</v>
      </c>
      <c r="AC15" s="66">
        <v>0.31673072424307946</v>
      </c>
      <c r="AD15" s="16">
        <v>24437.643</v>
      </c>
      <c r="AE15" s="47">
        <f t="shared" si="1"/>
        <v>1</v>
      </c>
      <c r="AF15" s="90">
        <f t="shared" si="2"/>
        <v>0.31511812711721876</v>
      </c>
    </row>
    <row r="16" spans="1:32" s="14" customFormat="1" ht="12" x14ac:dyDescent="0.2">
      <c r="A16" s="15" t="s">
        <v>7</v>
      </c>
      <c r="B16" s="51">
        <v>200.512</v>
      </c>
      <c r="C16" s="47">
        <v>198.898</v>
      </c>
      <c r="D16" s="47">
        <v>195.59200000000001</v>
      </c>
      <c r="E16" s="47">
        <v>211.50899999999999</v>
      </c>
      <c r="F16" s="47">
        <v>225.24100000000001</v>
      </c>
      <c r="G16" s="47">
        <v>224.84399999999999</v>
      </c>
      <c r="H16" s="55">
        <v>220.06399999999999</v>
      </c>
      <c r="I16" s="16">
        <v>224.41499999999999</v>
      </c>
      <c r="J16" s="47">
        <v>31</v>
      </c>
      <c r="K16" s="66">
        <v>3.3453407236570571E-3</v>
      </c>
      <c r="L16" s="16">
        <v>220.64500000000001</v>
      </c>
      <c r="M16" s="47">
        <v>31</v>
      </c>
      <c r="N16" s="66">
        <v>3.3179433313714948E-3</v>
      </c>
      <c r="O16" s="16">
        <v>224.261</v>
      </c>
      <c r="P16" s="47">
        <v>31</v>
      </c>
      <c r="Q16" s="66">
        <v>3.2694395898502974E-3</v>
      </c>
      <c r="R16" s="16">
        <v>232.536</v>
      </c>
      <c r="S16" s="47">
        <v>31</v>
      </c>
      <c r="T16" s="66">
        <v>3.169593450052092E-3</v>
      </c>
      <c r="U16" s="16">
        <v>224.589</v>
      </c>
      <c r="V16" s="47">
        <v>31</v>
      </c>
      <c r="W16" s="66">
        <v>3.1966733156268434E-3</v>
      </c>
      <c r="X16" s="16">
        <v>233.685</v>
      </c>
      <c r="Y16" s="47">
        <v>31</v>
      </c>
      <c r="Z16" s="66">
        <v>3.1947033367598736E-3</v>
      </c>
      <c r="AA16" s="16">
        <v>240.17500000000001</v>
      </c>
      <c r="AB16" s="89">
        <f t="shared" si="0"/>
        <v>31</v>
      </c>
      <c r="AC16" s="66">
        <v>3.1628255296829158E-3</v>
      </c>
      <c r="AD16" s="16">
        <v>243.27500000000001</v>
      </c>
      <c r="AE16" s="47">
        <f t="shared" si="1"/>
        <v>31</v>
      </c>
      <c r="AF16" s="90">
        <f t="shared" si="2"/>
        <v>3.1369785692687874E-3</v>
      </c>
    </row>
    <row r="17" spans="1:32" s="14" customFormat="1" ht="12" x14ac:dyDescent="0.2">
      <c r="A17" s="15" t="s">
        <v>51</v>
      </c>
      <c r="B17" s="51">
        <v>1942.768</v>
      </c>
      <c r="C17" s="47">
        <v>1954.2139999999999</v>
      </c>
      <c r="D17" s="47">
        <v>1954.4490000000001</v>
      </c>
      <c r="E17" s="47">
        <v>2074.0720000000001</v>
      </c>
      <c r="F17" s="47">
        <v>2192.4690000000001</v>
      </c>
      <c r="G17" s="47">
        <v>2202.2719999999999</v>
      </c>
      <c r="H17" s="55">
        <v>2155.0030000000002</v>
      </c>
      <c r="I17" s="16">
        <v>2245.681</v>
      </c>
      <c r="J17" s="47">
        <v>8</v>
      </c>
      <c r="K17" s="66">
        <v>3.3476229760233962E-2</v>
      </c>
      <c r="L17" s="16">
        <v>2245.9520000000002</v>
      </c>
      <c r="M17" s="47">
        <v>8</v>
      </c>
      <c r="N17" s="66">
        <v>3.3773443590294237E-2</v>
      </c>
      <c r="O17" s="16">
        <v>2319.799</v>
      </c>
      <c r="P17" s="47">
        <v>8</v>
      </c>
      <c r="Q17" s="66">
        <v>3.3819713151618559E-2</v>
      </c>
      <c r="R17" s="16">
        <v>2397.3229999999999</v>
      </c>
      <c r="S17" s="47">
        <v>8</v>
      </c>
      <c r="T17" s="66">
        <v>3.2676829731565139E-2</v>
      </c>
      <c r="U17" s="16">
        <v>2365.069</v>
      </c>
      <c r="V17" s="47">
        <v>8</v>
      </c>
      <c r="W17" s="66">
        <v>3.3663059909061724E-2</v>
      </c>
      <c r="X17" s="16">
        <v>2467.81</v>
      </c>
      <c r="Y17" s="47">
        <v>8</v>
      </c>
      <c r="Z17" s="66">
        <v>3.373738511881115E-2</v>
      </c>
      <c r="AA17" s="16">
        <v>2585.1759999999999</v>
      </c>
      <c r="AB17" s="89">
        <f t="shared" si="0"/>
        <v>8</v>
      </c>
      <c r="AC17" s="66">
        <v>3.395483456521349E-2</v>
      </c>
      <c r="AD17" s="16">
        <v>2641.4430000000002</v>
      </c>
      <c r="AE17" s="47">
        <f t="shared" si="1"/>
        <v>8</v>
      </c>
      <c r="AF17" s="90">
        <f t="shared" si="2"/>
        <v>3.4060836842852965E-2</v>
      </c>
    </row>
    <row r="18" spans="1:32" s="14" customFormat="1" ht="12" x14ac:dyDescent="0.2">
      <c r="A18" s="15" t="s">
        <v>8</v>
      </c>
      <c r="B18" s="51">
        <v>418.84899999999999</v>
      </c>
      <c r="C18" s="47">
        <v>416.03399999999999</v>
      </c>
      <c r="D18" s="47">
        <v>406.71300000000002</v>
      </c>
      <c r="E18" s="47">
        <v>440.11500000000001</v>
      </c>
      <c r="F18" s="47">
        <v>473.35700000000003</v>
      </c>
      <c r="G18" s="47">
        <v>465.589</v>
      </c>
      <c r="H18" s="55">
        <v>458.64</v>
      </c>
      <c r="I18" s="16">
        <v>472.529</v>
      </c>
      <c r="J18" s="47">
        <v>24</v>
      </c>
      <c r="K18" s="66">
        <v>7.043960995516991E-3</v>
      </c>
      <c r="L18" s="16">
        <v>458.34199999999998</v>
      </c>
      <c r="M18" s="47">
        <v>24</v>
      </c>
      <c r="N18" s="66">
        <v>6.892305660166664E-3</v>
      </c>
      <c r="O18" s="16">
        <v>471.048</v>
      </c>
      <c r="P18" s="47">
        <v>24</v>
      </c>
      <c r="Q18" s="66">
        <v>6.8672795533766583E-3</v>
      </c>
      <c r="R18" s="16">
        <v>483.33</v>
      </c>
      <c r="S18" s="47">
        <v>24</v>
      </c>
      <c r="T18" s="66">
        <v>6.5880534722093679E-3</v>
      </c>
      <c r="U18" s="16">
        <v>464.38799999999998</v>
      </c>
      <c r="V18" s="47">
        <v>24</v>
      </c>
      <c r="W18" s="66">
        <v>6.609837203502035E-3</v>
      </c>
      <c r="X18" s="16">
        <v>474.625</v>
      </c>
      <c r="Y18" s="47">
        <v>25</v>
      </c>
      <c r="Z18" s="66">
        <v>6.4885896450762991E-3</v>
      </c>
      <c r="AA18" s="16">
        <v>483.62599999999998</v>
      </c>
      <c r="AB18" s="89">
        <f t="shared" si="0"/>
        <v>25</v>
      </c>
      <c r="AC18" s="66">
        <v>6.380266210336041E-3</v>
      </c>
      <c r="AD18" s="16">
        <v>490.36599999999999</v>
      </c>
      <c r="AE18" s="47">
        <f t="shared" si="1"/>
        <v>25</v>
      </c>
      <c r="AF18" s="90">
        <f t="shared" si="2"/>
        <v>6.3231636341508921E-3</v>
      </c>
    </row>
    <row r="19" spans="1:32" s="14" customFormat="1" ht="12" x14ac:dyDescent="0.2">
      <c r="A19" s="15" t="s">
        <v>52</v>
      </c>
      <c r="B19" s="51">
        <v>896.74699999999996</v>
      </c>
      <c r="C19" s="47">
        <v>920.72</v>
      </c>
      <c r="D19" s="47">
        <v>924.61900000000003</v>
      </c>
      <c r="E19" s="47">
        <v>964.09</v>
      </c>
      <c r="F19" s="47">
        <v>1013.056</v>
      </c>
      <c r="G19" s="47">
        <v>1033.415</v>
      </c>
      <c r="H19" s="55">
        <v>995.89300000000003</v>
      </c>
      <c r="I19" s="16">
        <v>1035.0650000000001</v>
      </c>
      <c r="J19" s="47">
        <v>15</v>
      </c>
      <c r="K19" s="66">
        <v>1.5429650852804367E-2</v>
      </c>
      <c r="L19" s="16">
        <v>1071.8779999999999</v>
      </c>
      <c r="M19" s="47">
        <v>15</v>
      </c>
      <c r="N19" s="66">
        <v>1.6118336976336717E-2</v>
      </c>
      <c r="O19" s="16">
        <v>1118.588</v>
      </c>
      <c r="P19" s="47">
        <v>15</v>
      </c>
      <c r="Q19" s="66">
        <v>1.6307587551698532E-2</v>
      </c>
      <c r="R19" s="16">
        <v>1163.655</v>
      </c>
      <c r="S19" s="47">
        <v>15</v>
      </c>
      <c r="T19" s="66">
        <v>1.5861257035987404E-2</v>
      </c>
      <c r="U19" s="16">
        <v>1165.7809999999999</v>
      </c>
      <c r="V19" s="47">
        <v>14</v>
      </c>
      <c r="W19" s="66">
        <v>1.6593070072731867E-2</v>
      </c>
      <c r="X19" s="16">
        <v>1218.72</v>
      </c>
      <c r="Y19" s="47">
        <v>14</v>
      </c>
      <c r="Z19" s="66">
        <v>1.6661098703707956E-2</v>
      </c>
      <c r="AA19" s="16">
        <v>1288.26</v>
      </c>
      <c r="AB19" s="89">
        <f t="shared" si="0"/>
        <v>14</v>
      </c>
      <c r="AC19" s="66">
        <v>1.6888025034904969E-2</v>
      </c>
      <c r="AD19" s="91">
        <v>1331.6969999999999</v>
      </c>
      <c r="AE19" s="47">
        <f t="shared" si="1"/>
        <v>14</v>
      </c>
      <c r="AF19" s="90">
        <f t="shared" si="2"/>
        <v>1.7171945122842612E-2</v>
      </c>
    </row>
    <row r="20" spans="1:32" s="14" customFormat="1" ht="12" x14ac:dyDescent="0.2">
      <c r="A20" s="31" t="s">
        <v>9</v>
      </c>
      <c r="B20" s="53">
        <v>3906.81</v>
      </c>
      <c r="C20" s="48">
        <v>3952.9879999999998</v>
      </c>
      <c r="D20" s="48">
        <v>3948.0770000000002</v>
      </c>
      <c r="E20" s="48">
        <v>4211.2439999999997</v>
      </c>
      <c r="F20" s="48">
        <v>4482.4589999999998</v>
      </c>
      <c r="G20" s="48">
        <v>4478.0159999999996</v>
      </c>
      <c r="H20" s="56">
        <v>4308.3010000000004</v>
      </c>
      <c r="I20" s="32">
        <v>4454.2809999999999</v>
      </c>
      <c r="J20" s="48">
        <v>5</v>
      </c>
      <c r="K20" s="67">
        <v>6.6399695314091664E-2</v>
      </c>
      <c r="L20" s="32">
        <v>4442.857</v>
      </c>
      <c r="M20" s="48">
        <v>5</v>
      </c>
      <c r="N20" s="67">
        <v>6.6809344219842567E-2</v>
      </c>
      <c r="O20" s="32">
        <v>4554.1260000000002</v>
      </c>
      <c r="P20" s="48">
        <v>5</v>
      </c>
      <c r="Q20" s="67">
        <v>6.639335346567872E-2</v>
      </c>
      <c r="R20" s="32">
        <v>4722.6009999999997</v>
      </c>
      <c r="S20" s="48">
        <v>5</v>
      </c>
      <c r="T20" s="67">
        <v>6.4371646527030035E-2</v>
      </c>
      <c r="U20" s="32">
        <v>4678.576</v>
      </c>
      <c r="V20" s="48">
        <v>5</v>
      </c>
      <c r="W20" s="67">
        <v>6.6592215354857875E-2</v>
      </c>
      <c r="X20" s="32">
        <v>4859.143</v>
      </c>
      <c r="Y20" s="48">
        <v>5</v>
      </c>
      <c r="Z20" s="67">
        <v>6.6429254577287294E-2</v>
      </c>
      <c r="AA20" s="32">
        <v>5051.4759999999997</v>
      </c>
      <c r="AB20" s="92">
        <f t="shared" si="0"/>
        <v>5</v>
      </c>
      <c r="AC20" s="67">
        <v>6.6476776872541277E-2</v>
      </c>
      <c r="AD20" s="32">
        <v>5188.9210000000003</v>
      </c>
      <c r="AE20" s="48">
        <f t="shared" si="1"/>
        <v>5</v>
      </c>
      <c r="AF20" s="94">
        <f t="shared" si="2"/>
        <v>6.6910015310363849E-2</v>
      </c>
    </row>
    <row r="21" spans="1:32" s="14" customFormat="1" ht="12" x14ac:dyDescent="0.2">
      <c r="A21" s="15" t="s">
        <v>10</v>
      </c>
      <c r="B21" s="51">
        <v>4066.4349999999999</v>
      </c>
      <c r="C21" s="47">
        <v>4040.4229999999998</v>
      </c>
      <c r="D21" s="47">
        <v>3990.3470000000002</v>
      </c>
      <c r="E21" s="47">
        <v>4278.4080000000004</v>
      </c>
      <c r="F21" s="47">
        <v>4486.3860000000004</v>
      </c>
      <c r="G21" s="47">
        <v>4597.4889999999996</v>
      </c>
      <c r="H21" s="55">
        <v>4449.7629999999999</v>
      </c>
      <c r="I21" s="16">
        <v>4805.8140000000003</v>
      </c>
      <c r="J21" s="47">
        <v>3</v>
      </c>
      <c r="K21" s="66">
        <v>7.1639976314066434E-2</v>
      </c>
      <c r="L21" s="16">
        <v>4748.8069999999998</v>
      </c>
      <c r="M21" s="47">
        <v>4</v>
      </c>
      <c r="N21" s="66">
        <v>7.1410059224638098E-2</v>
      </c>
      <c r="O21" s="16">
        <v>4914.9920000000002</v>
      </c>
      <c r="P21" s="47">
        <v>4</v>
      </c>
      <c r="Q21" s="66">
        <v>7.1654319871031935E-2</v>
      </c>
      <c r="R21" s="16">
        <v>5442.77</v>
      </c>
      <c r="S21" s="47">
        <v>3</v>
      </c>
      <c r="T21" s="66">
        <v>7.4187945703633087E-2</v>
      </c>
      <c r="U21" s="16">
        <v>5139.9070000000002</v>
      </c>
      <c r="V21" s="47">
        <v>4</v>
      </c>
      <c r="W21" s="66">
        <v>7.3158540942359698E-2</v>
      </c>
      <c r="X21" s="16">
        <v>5381.6859999999997</v>
      </c>
      <c r="Y21" s="47">
        <v>4</v>
      </c>
      <c r="Z21" s="66">
        <v>7.3572930318993077E-2</v>
      </c>
      <c r="AA21" s="16">
        <v>5674.098</v>
      </c>
      <c r="AB21" s="89">
        <f t="shared" si="0"/>
        <v>4</v>
      </c>
      <c r="AC21" s="66">
        <v>7.4837329590427312E-2</v>
      </c>
      <c r="AD21" s="16">
        <v>5782.8459999999995</v>
      </c>
      <c r="AE21" s="47">
        <f t="shared" si="1"/>
        <v>4</v>
      </c>
      <c r="AF21" s="90">
        <f t="shared" si="2"/>
        <v>7.4568549877224249E-2</v>
      </c>
    </row>
    <row r="22" spans="1:32" s="14" customFormat="1" ht="12" x14ac:dyDescent="0.2">
      <c r="A22" s="15" t="s">
        <v>11</v>
      </c>
      <c r="B22" s="51">
        <v>1442.385</v>
      </c>
      <c r="C22" s="47">
        <v>1456.771</v>
      </c>
      <c r="D22" s="47">
        <v>1445.08</v>
      </c>
      <c r="E22" s="47">
        <v>1503.576</v>
      </c>
      <c r="F22" s="47">
        <v>1578.231</v>
      </c>
      <c r="G22" s="47">
        <v>1598.27</v>
      </c>
      <c r="H22" s="55">
        <v>1537.7629999999999</v>
      </c>
      <c r="I22" s="16">
        <v>1592.4860000000001</v>
      </c>
      <c r="J22" s="47">
        <v>9</v>
      </c>
      <c r="K22" s="66">
        <v>2.3739091716925041E-2</v>
      </c>
      <c r="L22" s="16">
        <v>1615.0550000000001</v>
      </c>
      <c r="M22" s="47">
        <v>9</v>
      </c>
      <c r="N22" s="66">
        <v>2.4286346697401661E-2</v>
      </c>
      <c r="O22" s="16">
        <v>1666.769</v>
      </c>
      <c r="P22" s="47">
        <v>9</v>
      </c>
      <c r="Q22" s="66">
        <v>2.4299367949555162E-2</v>
      </c>
      <c r="R22" s="16">
        <v>1733.943</v>
      </c>
      <c r="S22" s="47">
        <v>9</v>
      </c>
      <c r="T22" s="66">
        <v>2.3634595828446667E-2</v>
      </c>
      <c r="U22" s="16">
        <v>1711.32</v>
      </c>
      <c r="V22" s="47">
        <v>9</v>
      </c>
      <c r="W22" s="66">
        <v>2.4357964898096208E-2</v>
      </c>
      <c r="X22" s="16">
        <v>1790.954</v>
      </c>
      <c r="Y22" s="47">
        <v>9</v>
      </c>
      <c r="Z22" s="66">
        <v>2.4484099192431875E-2</v>
      </c>
      <c r="AA22" s="16">
        <v>1884.2760000000001</v>
      </c>
      <c r="AB22" s="89">
        <f t="shared" si="0"/>
        <v>9</v>
      </c>
      <c r="AC22" s="66">
        <v>2.4700934955134275E-2</v>
      </c>
      <c r="AD22" s="16">
        <v>1937.2460000000001</v>
      </c>
      <c r="AE22" s="47">
        <f t="shared" si="1"/>
        <v>9</v>
      </c>
      <c r="AF22" s="90">
        <f t="shared" si="2"/>
        <v>2.4980368658520942E-2</v>
      </c>
    </row>
    <row r="23" spans="1:32" s="14" customFormat="1" ht="12" x14ac:dyDescent="0.2">
      <c r="A23" s="15" t="s">
        <v>12</v>
      </c>
      <c r="B23" s="51">
        <v>505.20400000000001</v>
      </c>
      <c r="C23" s="47">
        <v>500.428</v>
      </c>
      <c r="D23" s="47">
        <v>489.44400000000002</v>
      </c>
      <c r="E23" s="47">
        <v>533.37900000000002</v>
      </c>
      <c r="F23" s="47">
        <v>568.197</v>
      </c>
      <c r="G23" s="47">
        <v>567.51300000000003</v>
      </c>
      <c r="H23" s="55">
        <v>555.39800000000002</v>
      </c>
      <c r="I23" s="16">
        <v>590.30899999999997</v>
      </c>
      <c r="J23" s="47">
        <v>19</v>
      </c>
      <c r="K23" s="66">
        <v>8.7997002751209752E-3</v>
      </c>
      <c r="L23" s="16">
        <v>571.95000000000005</v>
      </c>
      <c r="M23" s="47">
        <v>20</v>
      </c>
      <c r="N23" s="66">
        <v>8.6006829449021115E-3</v>
      </c>
      <c r="O23" s="16">
        <v>581.56100000000004</v>
      </c>
      <c r="P23" s="47">
        <v>20</v>
      </c>
      <c r="Q23" s="66">
        <v>8.4784182595856114E-3</v>
      </c>
      <c r="R23" s="16">
        <v>635.08199999999999</v>
      </c>
      <c r="S23" s="47">
        <v>19</v>
      </c>
      <c r="T23" s="66">
        <v>8.6565166143994163E-3</v>
      </c>
      <c r="U23" s="16">
        <v>592.774</v>
      </c>
      <c r="V23" s="47">
        <v>19</v>
      </c>
      <c r="W23" s="66">
        <v>8.437211208017251E-3</v>
      </c>
      <c r="X23" s="16">
        <v>615.70600000000002</v>
      </c>
      <c r="Y23" s="47">
        <v>19</v>
      </c>
      <c r="Z23" s="66">
        <v>8.4173054011300458E-3</v>
      </c>
      <c r="AA23" s="16">
        <v>632.07899999999995</v>
      </c>
      <c r="AB23" s="89">
        <f t="shared" si="0"/>
        <v>20</v>
      </c>
      <c r="AC23" s="66">
        <v>8.3463593193704218E-3</v>
      </c>
      <c r="AD23" s="16">
        <v>639.005</v>
      </c>
      <c r="AE23" s="47">
        <f t="shared" si="1"/>
        <v>20</v>
      </c>
      <c r="AF23" s="90">
        <f t="shared" si="2"/>
        <v>8.2398314280365901E-3</v>
      </c>
    </row>
    <row r="24" spans="1:32" s="14" customFormat="1" ht="12" x14ac:dyDescent="0.2">
      <c r="A24" s="15" t="s">
        <v>13</v>
      </c>
      <c r="B24" s="51">
        <v>562.22299999999996</v>
      </c>
      <c r="C24" s="47">
        <v>506.35700000000003</v>
      </c>
      <c r="D24" s="47">
        <v>473.59</v>
      </c>
      <c r="E24" s="47">
        <v>429.11700000000002</v>
      </c>
      <c r="F24" s="47">
        <v>393.52699999999999</v>
      </c>
      <c r="G24" s="47">
        <v>378.61500000000001</v>
      </c>
      <c r="H24" s="55">
        <v>391.21800000000002</v>
      </c>
      <c r="I24" s="16">
        <v>397.85399999999998</v>
      </c>
      <c r="J24" s="47">
        <v>26</v>
      </c>
      <c r="K24" s="66">
        <v>5.9307853230392569E-3</v>
      </c>
      <c r="L24" s="16">
        <v>355.42</v>
      </c>
      <c r="M24" s="47">
        <v>27</v>
      </c>
      <c r="N24" s="66">
        <v>5.3446188168145966E-3</v>
      </c>
      <c r="O24" s="16">
        <v>336.93299999999999</v>
      </c>
      <c r="P24" s="47">
        <v>27</v>
      </c>
      <c r="Q24" s="66">
        <v>4.9120537647073283E-3</v>
      </c>
      <c r="R24" s="16">
        <v>380.613</v>
      </c>
      <c r="S24" s="47">
        <v>27</v>
      </c>
      <c r="T24" s="66">
        <v>5.1879643229636565E-3</v>
      </c>
      <c r="U24" s="16">
        <v>382.87799999999999</v>
      </c>
      <c r="V24" s="47">
        <v>27</v>
      </c>
      <c r="W24" s="66">
        <v>5.4496697778634506E-3</v>
      </c>
      <c r="X24" s="16">
        <v>388.64100000000002</v>
      </c>
      <c r="Y24" s="47">
        <v>27</v>
      </c>
      <c r="Z24" s="66">
        <v>5.313103962606475E-3</v>
      </c>
      <c r="AA24" s="16">
        <v>413.20800000000003</v>
      </c>
      <c r="AB24" s="89">
        <f t="shared" si="0"/>
        <v>27</v>
      </c>
      <c r="AC24" s="66">
        <v>5.4293215912633759E-3</v>
      </c>
      <c r="AD24" s="16">
        <v>361.18700000000001</v>
      </c>
      <c r="AE24" s="47">
        <f t="shared" si="1"/>
        <v>28</v>
      </c>
      <c r="AF24" s="90">
        <f t="shared" si="2"/>
        <v>4.657428336238765E-3</v>
      </c>
    </row>
    <row r="25" spans="1:32" s="14" customFormat="1" ht="12" x14ac:dyDescent="0.2">
      <c r="A25" s="15" t="s">
        <v>14</v>
      </c>
      <c r="B25" s="51">
        <v>5215.4939999999997</v>
      </c>
      <c r="C25" s="47">
        <v>5374.6189999999997</v>
      </c>
      <c r="D25" s="47">
        <v>5521.4440000000004</v>
      </c>
      <c r="E25" s="47">
        <v>5747.5169999999998</v>
      </c>
      <c r="F25" s="47">
        <v>5864.9269999999997</v>
      </c>
      <c r="G25" s="47">
        <v>5858.6840000000002</v>
      </c>
      <c r="H25" s="55">
        <v>5701.9570000000003</v>
      </c>
      <c r="I25" s="16">
        <v>5834.0249999999996</v>
      </c>
      <c r="J25" s="47">
        <v>2</v>
      </c>
      <c r="K25" s="66">
        <v>8.6967455006721303E-2</v>
      </c>
      <c r="L25" s="16">
        <v>5833.3770000000004</v>
      </c>
      <c r="M25" s="47">
        <v>2</v>
      </c>
      <c r="N25" s="66">
        <v>8.771925181411705E-2</v>
      </c>
      <c r="O25" s="16">
        <v>6099.0929999999998</v>
      </c>
      <c r="P25" s="47">
        <v>2</v>
      </c>
      <c r="Q25" s="66">
        <v>8.8917003475320361E-2</v>
      </c>
      <c r="R25" s="16">
        <v>6374.56</v>
      </c>
      <c r="S25" s="47">
        <v>2</v>
      </c>
      <c r="T25" s="66">
        <v>8.6888755388258437E-2</v>
      </c>
      <c r="U25" s="16">
        <v>6371.8249999999998</v>
      </c>
      <c r="V25" s="47">
        <v>2</v>
      </c>
      <c r="W25" s="66">
        <v>9.0692967818299247E-2</v>
      </c>
      <c r="X25" s="16">
        <v>6760.5720000000001</v>
      </c>
      <c r="Y25" s="47">
        <v>2</v>
      </c>
      <c r="Z25" s="66">
        <v>9.2423655462718496E-2</v>
      </c>
      <c r="AA25" s="16">
        <v>7043.973</v>
      </c>
      <c r="AB25" s="89">
        <f t="shared" si="0"/>
        <v>2</v>
      </c>
      <c r="AC25" s="66">
        <v>9.2491732737808849E-2</v>
      </c>
      <c r="AD25" s="16">
        <v>7277.0259999999998</v>
      </c>
      <c r="AE25" s="47">
        <f t="shared" si="1"/>
        <v>2</v>
      </c>
      <c r="AF25" s="90">
        <f t="shared" si="2"/>
        <v>9.3835678183174467E-2</v>
      </c>
    </row>
    <row r="26" spans="1:32" s="14" customFormat="1" ht="12" x14ac:dyDescent="0.2">
      <c r="A26" s="15" t="s">
        <v>15</v>
      </c>
      <c r="B26" s="51">
        <v>505.07900000000001</v>
      </c>
      <c r="C26" s="47">
        <v>510.47</v>
      </c>
      <c r="D26" s="47">
        <v>503.97899999999998</v>
      </c>
      <c r="E26" s="47">
        <v>514.43299999999999</v>
      </c>
      <c r="F26" s="47">
        <v>538.98099999999999</v>
      </c>
      <c r="G26" s="47">
        <v>549.12400000000002</v>
      </c>
      <c r="H26" s="55">
        <v>533.34799999999996</v>
      </c>
      <c r="I26" s="16">
        <v>549.18700000000001</v>
      </c>
      <c r="J26" s="47">
        <v>21</v>
      </c>
      <c r="K26" s="66">
        <v>8.1866971281021692E-3</v>
      </c>
      <c r="L26" s="16">
        <v>550.24400000000003</v>
      </c>
      <c r="M26" s="47">
        <v>21</v>
      </c>
      <c r="N26" s="66">
        <v>8.2742795460000306E-3</v>
      </c>
      <c r="O26" s="16">
        <v>564.59</v>
      </c>
      <c r="P26" s="47">
        <v>22</v>
      </c>
      <c r="Q26" s="66">
        <v>8.2310027068174113E-3</v>
      </c>
      <c r="R26" s="16">
        <v>581.33399999999995</v>
      </c>
      <c r="S26" s="47">
        <v>23</v>
      </c>
      <c r="T26" s="66">
        <v>7.9239018418334473E-3</v>
      </c>
      <c r="U26" s="16">
        <v>567.21900000000005</v>
      </c>
      <c r="V26" s="47">
        <v>22</v>
      </c>
      <c r="W26" s="66">
        <v>8.0734757330792814E-3</v>
      </c>
      <c r="X26" s="16">
        <v>589.98400000000004</v>
      </c>
      <c r="Y26" s="47">
        <v>22</v>
      </c>
      <c r="Z26" s="66">
        <v>8.0656604122427093E-3</v>
      </c>
      <c r="AA26" s="16">
        <v>612.40300000000002</v>
      </c>
      <c r="AB26" s="89">
        <f t="shared" si="0"/>
        <v>22</v>
      </c>
      <c r="AC26" s="66">
        <v>8.036956313203383E-3</v>
      </c>
      <c r="AD26" s="16">
        <v>628.75900000000001</v>
      </c>
      <c r="AE26" s="47">
        <f t="shared" si="1"/>
        <v>22</v>
      </c>
      <c r="AF26" s="90">
        <f t="shared" si="2"/>
        <v>8.1077114715234766E-3</v>
      </c>
    </row>
    <row r="27" spans="1:32" s="14" customFormat="1" ht="12" x14ac:dyDescent="0.2">
      <c r="A27" s="15" t="s">
        <v>16</v>
      </c>
      <c r="B27" s="51">
        <v>1130.4849999999999</v>
      </c>
      <c r="C27" s="47">
        <v>1121.2070000000001</v>
      </c>
      <c r="D27" s="47">
        <v>1092.655</v>
      </c>
      <c r="E27" s="47">
        <v>1187.5319999999999</v>
      </c>
      <c r="F27" s="47">
        <v>1211.3499999999999</v>
      </c>
      <c r="G27" s="47">
        <v>1214.7909999999999</v>
      </c>
      <c r="H27" s="55">
        <v>1226.922</v>
      </c>
      <c r="I27" s="16">
        <v>1232.0719999999999</v>
      </c>
      <c r="J27" s="47">
        <v>13</v>
      </c>
      <c r="K27" s="66">
        <v>1.8366422191375787E-2</v>
      </c>
      <c r="L27" s="16">
        <v>1236.54</v>
      </c>
      <c r="M27" s="47">
        <v>13</v>
      </c>
      <c r="N27" s="66">
        <v>1.8594437431050364E-2</v>
      </c>
      <c r="O27" s="16">
        <v>1307.6980000000001</v>
      </c>
      <c r="P27" s="47">
        <v>13</v>
      </c>
      <c r="Q27" s="66">
        <v>1.9064570356718529E-2</v>
      </c>
      <c r="R27" s="16">
        <v>1386.9369999999999</v>
      </c>
      <c r="S27" s="47">
        <v>13</v>
      </c>
      <c r="T27" s="66">
        <v>1.8904713381303961E-2</v>
      </c>
      <c r="U27" s="16">
        <v>1365.058</v>
      </c>
      <c r="V27" s="47">
        <v>13</v>
      </c>
      <c r="W27" s="66">
        <v>1.9429466638539498E-2</v>
      </c>
      <c r="X27" s="16">
        <v>1421.3309999999999</v>
      </c>
      <c r="Y27" s="47">
        <v>13</v>
      </c>
      <c r="Z27" s="66">
        <v>1.943098995802147E-2</v>
      </c>
      <c r="AA27" s="16">
        <v>1417.95</v>
      </c>
      <c r="AB27" s="89">
        <f t="shared" si="0"/>
        <v>13</v>
      </c>
      <c r="AC27" s="66">
        <v>1.8667694068136606E-2</v>
      </c>
      <c r="AD27" s="16">
        <v>1373.8579999999999</v>
      </c>
      <c r="AE27" s="47">
        <f t="shared" si="1"/>
        <v>13</v>
      </c>
      <c r="AF27" s="90">
        <f t="shared" si="2"/>
        <v>1.7715602109622763E-2</v>
      </c>
    </row>
    <row r="28" spans="1:32" s="14" customFormat="1" ht="12" x14ac:dyDescent="0.2">
      <c r="A28" s="15" t="s">
        <v>17</v>
      </c>
      <c r="B28" s="51">
        <v>432.09399999999999</v>
      </c>
      <c r="C28" s="47">
        <v>434.68200000000002</v>
      </c>
      <c r="D28" s="47">
        <v>432.47500000000002</v>
      </c>
      <c r="E28" s="47">
        <v>475.44499999999999</v>
      </c>
      <c r="F28" s="47">
        <v>511.149</v>
      </c>
      <c r="G28" s="47">
        <v>513.33199999999999</v>
      </c>
      <c r="H28" s="55">
        <v>505.38299999999998</v>
      </c>
      <c r="I28" s="16">
        <v>538.346</v>
      </c>
      <c r="J28" s="47">
        <v>22</v>
      </c>
      <c r="K28" s="66">
        <v>8.0250910020180557E-3</v>
      </c>
      <c r="L28" s="16">
        <v>525.63499999999999</v>
      </c>
      <c r="M28" s="47">
        <v>23</v>
      </c>
      <c r="N28" s="66">
        <v>7.9042223616463351E-3</v>
      </c>
      <c r="O28" s="16">
        <v>542.904</v>
      </c>
      <c r="P28" s="47">
        <v>23</v>
      </c>
      <c r="Q28" s="66">
        <v>7.9148484626755684E-3</v>
      </c>
      <c r="R28" s="16">
        <v>591.03099999999995</v>
      </c>
      <c r="S28" s="47">
        <v>22</v>
      </c>
      <c r="T28" s="66">
        <v>8.0560772799813263E-3</v>
      </c>
      <c r="U28" s="16">
        <v>560.61400000000003</v>
      </c>
      <c r="V28" s="47">
        <v>23</v>
      </c>
      <c r="W28" s="66">
        <v>7.9794638836578249E-3</v>
      </c>
      <c r="X28" s="16">
        <v>581.89700000000005</v>
      </c>
      <c r="Y28" s="47">
        <v>23</v>
      </c>
      <c r="Z28" s="66">
        <v>7.9551031839893895E-3</v>
      </c>
      <c r="AA28" s="16">
        <v>598.70399999999995</v>
      </c>
      <c r="AB28" s="89">
        <f t="shared" si="0"/>
        <v>23</v>
      </c>
      <c r="AC28" s="66">
        <v>7.9257768717433102E-3</v>
      </c>
      <c r="AD28" s="16">
        <v>611.11400000000003</v>
      </c>
      <c r="AE28" s="47">
        <f t="shared" si="1"/>
        <v>23</v>
      </c>
      <c r="AF28" s="90">
        <f t="shared" si="2"/>
        <v>7.8801830084477484E-3</v>
      </c>
    </row>
    <row r="29" spans="1:32" s="14" customFormat="1" ht="12" x14ac:dyDescent="0.2">
      <c r="A29" s="15" t="s">
        <v>18</v>
      </c>
      <c r="B29" s="51">
        <v>2437.2550000000001</v>
      </c>
      <c r="C29" s="47">
        <v>2547.8910000000001</v>
      </c>
      <c r="D29" s="47">
        <v>2501.5949999999998</v>
      </c>
      <c r="E29" s="47">
        <v>2786.9830000000002</v>
      </c>
      <c r="F29" s="47">
        <v>3089.8879999999999</v>
      </c>
      <c r="G29" s="47">
        <v>3182.366</v>
      </c>
      <c r="H29" s="55">
        <v>2995.2280000000001</v>
      </c>
      <c r="I29" s="16">
        <v>3187.4360000000001</v>
      </c>
      <c r="J29" s="47">
        <v>6</v>
      </c>
      <c r="K29" s="66">
        <v>4.7514914131633605E-2</v>
      </c>
      <c r="L29" s="16">
        <v>3186.42</v>
      </c>
      <c r="M29" s="47">
        <v>6</v>
      </c>
      <c r="N29" s="66">
        <v>4.7915706179377543E-2</v>
      </c>
      <c r="O29" s="16">
        <v>3438.4609999999998</v>
      </c>
      <c r="P29" s="47">
        <v>6</v>
      </c>
      <c r="Q29" s="66">
        <v>5.0128379529014153E-2</v>
      </c>
      <c r="R29" s="16">
        <v>3570.71</v>
      </c>
      <c r="S29" s="47">
        <v>6</v>
      </c>
      <c r="T29" s="66">
        <v>4.8670739274931644E-2</v>
      </c>
      <c r="U29" s="16">
        <v>3285.6790000000001</v>
      </c>
      <c r="V29" s="47">
        <v>6</v>
      </c>
      <c r="W29" s="66">
        <v>4.6766504071951397E-2</v>
      </c>
      <c r="X29" s="16">
        <v>3413.2939999999999</v>
      </c>
      <c r="Y29" s="47">
        <v>6</v>
      </c>
      <c r="Z29" s="66">
        <v>4.6663079492232945E-2</v>
      </c>
      <c r="AA29" s="16">
        <v>3645.82</v>
      </c>
      <c r="AB29" s="89">
        <f t="shared" si="0"/>
        <v>6</v>
      </c>
      <c r="AC29" s="66">
        <v>4.8179576290818628E-2</v>
      </c>
      <c r="AD29" s="16">
        <v>3807.9879999999998</v>
      </c>
      <c r="AE29" s="47">
        <f t="shared" si="1"/>
        <v>6</v>
      </c>
      <c r="AF29" s="90">
        <f t="shared" si="2"/>
        <v>4.9103182604183379E-2</v>
      </c>
    </row>
    <row r="30" spans="1:32" s="14" customFormat="1" ht="12" x14ac:dyDescent="0.2">
      <c r="A30" s="15" t="s">
        <v>19</v>
      </c>
      <c r="B30" s="51">
        <v>525.29999999999995</v>
      </c>
      <c r="C30" s="47">
        <v>524.26599999999996</v>
      </c>
      <c r="D30" s="47">
        <v>521.02700000000004</v>
      </c>
      <c r="E30" s="47">
        <v>558.34100000000001</v>
      </c>
      <c r="F30" s="47">
        <v>591.48</v>
      </c>
      <c r="G30" s="47">
        <v>588.95899999999995</v>
      </c>
      <c r="H30" s="55">
        <v>576.98</v>
      </c>
      <c r="I30" s="16">
        <v>587.822</v>
      </c>
      <c r="J30" s="47">
        <v>20</v>
      </c>
      <c r="K30" s="66">
        <v>8.7626267177396289E-3</v>
      </c>
      <c r="L30" s="16">
        <v>576.42499999999995</v>
      </c>
      <c r="M30" s="47">
        <v>19</v>
      </c>
      <c r="N30" s="66">
        <v>8.6679756386313471E-3</v>
      </c>
      <c r="O30" s="16">
        <v>587.47400000000005</v>
      </c>
      <c r="P30" s="47">
        <v>19</v>
      </c>
      <c r="Q30" s="66">
        <v>8.5646222642711562E-3</v>
      </c>
      <c r="R30" s="16">
        <v>607.17399999999998</v>
      </c>
      <c r="S30" s="47">
        <v>20</v>
      </c>
      <c r="T30" s="66">
        <v>8.276115239971139E-3</v>
      </c>
      <c r="U30" s="16">
        <v>588.04399999999998</v>
      </c>
      <c r="V30" s="47">
        <v>20</v>
      </c>
      <c r="W30" s="66">
        <v>8.3698870524133925E-3</v>
      </c>
      <c r="X30" s="16">
        <v>609.65099999999995</v>
      </c>
      <c r="Y30" s="47">
        <v>21</v>
      </c>
      <c r="Z30" s="66">
        <v>8.3345276075015243E-3</v>
      </c>
      <c r="AA30" s="16">
        <v>629.55200000000002</v>
      </c>
      <c r="AB30" s="89">
        <f t="shared" si="0"/>
        <v>21</v>
      </c>
      <c r="AC30" s="66">
        <v>8.2980101941043383E-3</v>
      </c>
      <c r="AD30" s="16">
        <v>636.40300000000002</v>
      </c>
      <c r="AE30" s="47">
        <f t="shared" si="1"/>
        <v>21</v>
      </c>
      <c r="AF30" s="90">
        <f t="shared" si="2"/>
        <v>8.2062792001576998E-3</v>
      </c>
    </row>
    <row r="31" spans="1:32" s="14" customFormat="1" ht="12" x14ac:dyDescent="0.2">
      <c r="A31" s="15" t="s">
        <v>20</v>
      </c>
      <c r="B31" s="51">
        <v>1341.35</v>
      </c>
      <c r="C31" s="47">
        <v>1342.9770000000001</v>
      </c>
      <c r="D31" s="47">
        <v>1327.239</v>
      </c>
      <c r="E31" s="47">
        <v>1406.799</v>
      </c>
      <c r="F31" s="47">
        <v>1483.4359999999999</v>
      </c>
      <c r="G31" s="47">
        <v>1484.856</v>
      </c>
      <c r="H31" s="55">
        <v>1437.7159999999999</v>
      </c>
      <c r="I31" s="16">
        <v>1477.4690000000001</v>
      </c>
      <c r="J31" s="47">
        <v>11</v>
      </c>
      <c r="K31" s="66">
        <v>2.2024540309876207E-2</v>
      </c>
      <c r="L31" s="16">
        <v>1470.28</v>
      </c>
      <c r="M31" s="47">
        <v>10</v>
      </c>
      <c r="N31" s="66">
        <v>2.2109296477368083E-2</v>
      </c>
      <c r="O31" s="16">
        <v>1506.2049999999999</v>
      </c>
      <c r="P31" s="47">
        <v>10</v>
      </c>
      <c r="Q31" s="66">
        <v>2.195854944653982E-2</v>
      </c>
      <c r="R31" s="16">
        <v>1561.261</v>
      </c>
      <c r="S31" s="47">
        <v>11</v>
      </c>
      <c r="T31" s="66">
        <v>2.1280845285984874E-2</v>
      </c>
      <c r="U31" s="16">
        <v>1526.356</v>
      </c>
      <c r="V31" s="47">
        <v>11</v>
      </c>
      <c r="W31" s="66">
        <v>2.1725291511814588E-2</v>
      </c>
      <c r="X31" s="16">
        <v>1588.4749999999999</v>
      </c>
      <c r="Y31" s="47">
        <v>11</v>
      </c>
      <c r="Z31" s="66">
        <v>2.1716012507690438E-2</v>
      </c>
      <c r="AA31" s="16">
        <v>1649.9880000000001</v>
      </c>
      <c r="AB31" s="89">
        <f t="shared" si="0"/>
        <v>10</v>
      </c>
      <c r="AC31" s="66">
        <v>2.1704976698691116E-2</v>
      </c>
      <c r="AD31" s="16">
        <v>1684.222</v>
      </c>
      <c r="AE31" s="47">
        <f t="shared" si="1"/>
        <v>10</v>
      </c>
      <c r="AF31" s="90">
        <f t="shared" si="2"/>
        <v>2.1717678840370017E-2</v>
      </c>
    </row>
    <row r="32" spans="1:32" s="14" customFormat="1" ht="12" x14ac:dyDescent="0.2">
      <c r="A32" s="15" t="s">
        <v>21</v>
      </c>
      <c r="B32" s="51">
        <v>1196.202</v>
      </c>
      <c r="C32" s="47">
        <v>1199.2159999999999</v>
      </c>
      <c r="D32" s="47">
        <v>1195.5309999999999</v>
      </c>
      <c r="E32" s="47">
        <v>1293.4079999999999</v>
      </c>
      <c r="F32" s="47">
        <v>1376.346</v>
      </c>
      <c r="G32" s="47">
        <v>1383.9090000000001</v>
      </c>
      <c r="H32" s="55">
        <v>1349.586</v>
      </c>
      <c r="I32" s="16">
        <v>1399.893</v>
      </c>
      <c r="J32" s="47">
        <v>12</v>
      </c>
      <c r="K32" s="66">
        <v>2.0868119607256416E-2</v>
      </c>
      <c r="L32" s="16">
        <v>1380.568</v>
      </c>
      <c r="M32" s="47">
        <v>12</v>
      </c>
      <c r="N32" s="66">
        <v>2.0760254658410034E-2</v>
      </c>
      <c r="O32" s="16">
        <v>1415.626</v>
      </c>
      <c r="P32" s="47">
        <v>12</v>
      </c>
      <c r="Q32" s="66">
        <v>2.0638023057158474E-2</v>
      </c>
      <c r="R32" s="16">
        <v>1487.539</v>
      </c>
      <c r="S32" s="47">
        <v>12</v>
      </c>
      <c r="T32" s="66">
        <v>2.02759739184343E-2</v>
      </c>
      <c r="U32" s="16">
        <v>1458.711</v>
      </c>
      <c r="V32" s="47">
        <v>12</v>
      </c>
      <c r="W32" s="66">
        <v>2.0762470686059194E-2</v>
      </c>
      <c r="X32" s="16">
        <v>1529.252</v>
      </c>
      <c r="Y32" s="47">
        <v>12</v>
      </c>
      <c r="Z32" s="66">
        <v>2.0906375963997303E-2</v>
      </c>
      <c r="AA32" s="16">
        <v>1590.364</v>
      </c>
      <c r="AB32" s="89">
        <f t="shared" si="0"/>
        <v>12</v>
      </c>
      <c r="AC32" s="66">
        <v>2.095512048697511E-2</v>
      </c>
      <c r="AD32" s="16">
        <v>1582.3130000000001</v>
      </c>
      <c r="AE32" s="47">
        <f t="shared" si="1"/>
        <v>12</v>
      </c>
      <c r="AF32" s="90">
        <f t="shared" si="2"/>
        <v>2.0403584301204002E-2</v>
      </c>
    </row>
    <row r="33" spans="1:32" s="14" customFormat="1" ht="12" x14ac:dyDescent="0.2">
      <c r="A33" s="15" t="s">
        <v>22</v>
      </c>
      <c r="B33" s="51">
        <v>276.54399999999998</v>
      </c>
      <c r="C33" s="47">
        <v>278.06</v>
      </c>
      <c r="D33" s="47">
        <v>276.21300000000002</v>
      </c>
      <c r="E33" s="47">
        <v>296.589</v>
      </c>
      <c r="F33" s="47">
        <v>316.24700000000001</v>
      </c>
      <c r="G33" s="47">
        <v>318.82299999999998</v>
      </c>
      <c r="H33" s="55">
        <v>312.93099999999998</v>
      </c>
      <c r="I33" s="16">
        <v>323.56099999999998</v>
      </c>
      <c r="J33" s="47">
        <v>28</v>
      </c>
      <c r="K33" s="66">
        <v>4.823304101273092E-3</v>
      </c>
      <c r="L33" s="16">
        <v>321.49099999999999</v>
      </c>
      <c r="M33" s="47">
        <v>28</v>
      </c>
      <c r="N33" s="66">
        <v>4.8344123798225802E-3</v>
      </c>
      <c r="O33" s="16">
        <v>327.80900000000003</v>
      </c>
      <c r="P33" s="47">
        <v>28</v>
      </c>
      <c r="Q33" s="66">
        <v>4.7790374720046557E-3</v>
      </c>
      <c r="R33" s="16">
        <v>340.60399999999998</v>
      </c>
      <c r="S33" s="47">
        <v>28</v>
      </c>
      <c r="T33" s="66">
        <v>4.6426196694771679E-3</v>
      </c>
      <c r="U33" s="16">
        <v>330.64699999999999</v>
      </c>
      <c r="V33" s="47">
        <v>28</v>
      </c>
      <c r="W33" s="66">
        <v>4.7062431454437609E-3</v>
      </c>
      <c r="X33" s="16">
        <v>344.66300000000001</v>
      </c>
      <c r="Y33" s="47">
        <v>28</v>
      </c>
      <c r="Z33" s="66">
        <v>4.7118815335073644E-3</v>
      </c>
      <c r="AA33" s="16">
        <v>356.86900000000003</v>
      </c>
      <c r="AB33" s="89">
        <f t="shared" si="0"/>
        <v>28</v>
      </c>
      <c r="AC33" s="66">
        <v>4.6926515046199387E-3</v>
      </c>
      <c r="AD33" s="16">
        <v>363.20600000000002</v>
      </c>
      <c r="AE33" s="47">
        <f t="shared" si="1"/>
        <v>27</v>
      </c>
      <c r="AF33" s="90">
        <f t="shared" si="2"/>
        <v>4.6834629050656225E-3</v>
      </c>
    </row>
    <row r="34" spans="1:32" s="14" customFormat="1" ht="12" x14ac:dyDescent="0.2">
      <c r="A34" s="15" t="s">
        <v>23</v>
      </c>
      <c r="B34" s="51">
        <v>724.22199999999998</v>
      </c>
      <c r="C34" s="47">
        <v>727.24300000000005</v>
      </c>
      <c r="D34" s="47">
        <v>723.10900000000004</v>
      </c>
      <c r="E34" s="47">
        <v>779.46199999999999</v>
      </c>
      <c r="F34" s="47">
        <v>830.91800000000001</v>
      </c>
      <c r="G34" s="47">
        <v>830.97400000000005</v>
      </c>
      <c r="H34" s="55">
        <v>815.19600000000003</v>
      </c>
      <c r="I34" s="16">
        <v>836.04300000000001</v>
      </c>
      <c r="J34" s="47">
        <v>16</v>
      </c>
      <c r="K34" s="66">
        <v>1.2462842032076364E-2</v>
      </c>
      <c r="L34" s="16">
        <v>825.91099999999994</v>
      </c>
      <c r="M34" s="47">
        <v>16</v>
      </c>
      <c r="N34" s="66">
        <v>1.2419614742035226E-2</v>
      </c>
      <c r="O34" s="16">
        <v>840.11199999999997</v>
      </c>
      <c r="P34" s="47">
        <v>16</v>
      </c>
      <c r="Q34" s="66">
        <v>1.224776235149363E-2</v>
      </c>
      <c r="R34" s="16">
        <v>870.13900000000001</v>
      </c>
      <c r="S34" s="47">
        <v>16</v>
      </c>
      <c r="T34" s="66">
        <v>1.1860472679649074E-2</v>
      </c>
      <c r="U34" s="16">
        <v>843.87699999999995</v>
      </c>
      <c r="V34" s="47">
        <v>16</v>
      </c>
      <c r="W34" s="66">
        <v>1.2011269864379972E-2</v>
      </c>
      <c r="X34" s="16">
        <v>879.52</v>
      </c>
      <c r="Y34" s="47">
        <v>16</v>
      </c>
      <c r="Z34" s="66">
        <v>1.202390174271795E-2</v>
      </c>
      <c r="AA34" s="16">
        <v>907.38</v>
      </c>
      <c r="AB34" s="89">
        <f t="shared" si="0"/>
        <v>16</v>
      </c>
      <c r="AC34" s="66">
        <v>1.19488793291517E-2</v>
      </c>
      <c r="AD34" s="16">
        <v>921.37699999999995</v>
      </c>
      <c r="AE34" s="47">
        <f t="shared" si="1"/>
        <v>16</v>
      </c>
      <c r="AF34" s="90">
        <f t="shared" si="2"/>
        <v>1.1880957366014459E-2</v>
      </c>
    </row>
    <row r="35" spans="1:32" s="14" customFormat="1" ht="12" x14ac:dyDescent="0.2">
      <c r="A35" s="15" t="s">
        <v>24</v>
      </c>
      <c r="B35" s="51">
        <v>123.00700000000001</v>
      </c>
      <c r="C35" s="47">
        <v>115.191</v>
      </c>
      <c r="D35" s="47">
        <v>118.345</v>
      </c>
      <c r="E35" s="47">
        <v>122.977</v>
      </c>
      <c r="F35" s="47">
        <v>122.572</v>
      </c>
      <c r="G35" s="47">
        <v>124.462</v>
      </c>
      <c r="H35" s="55">
        <v>129.43100000000001</v>
      </c>
      <c r="I35" s="16">
        <v>130.46799999999999</v>
      </c>
      <c r="J35" s="47">
        <v>32</v>
      </c>
      <c r="K35" s="66">
        <v>1.9448785220867095E-3</v>
      </c>
      <c r="L35" s="16">
        <v>137.446</v>
      </c>
      <c r="M35" s="47">
        <v>32</v>
      </c>
      <c r="N35" s="66">
        <v>2.0668405770522171E-3</v>
      </c>
      <c r="O35" s="16">
        <v>139.46100000000001</v>
      </c>
      <c r="P35" s="47">
        <v>32</v>
      </c>
      <c r="Q35" s="66">
        <v>2.0331636559192743E-3</v>
      </c>
      <c r="R35" s="16">
        <v>134.46199999999999</v>
      </c>
      <c r="S35" s="47">
        <v>32</v>
      </c>
      <c r="T35" s="66">
        <v>1.8327909419655639E-3</v>
      </c>
      <c r="U35" s="16">
        <v>133.26300000000001</v>
      </c>
      <c r="V35" s="47">
        <v>32</v>
      </c>
      <c r="W35" s="66">
        <v>1.8967904753143744E-3</v>
      </c>
      <c r="X35" s="16">
        <v>133.87200000000001</v>
      </c>
      <c r="Y35" s="47">
        <v>32</v>
      </c>
      <c r="Z35" s="66">
        <v>1.8301616496511023E-3</v>
      </c>
      <c r="AA35" s="16">
        <v>146.01599999999999</v>
      </c>
      <c r="AB35" s="89">
        <f t="shared" si="0"/>
        <v>32</v>
      </c>
      <c r="AC35" s="66">
        <v>1.9169067694779769E-3</v>
      </c>
      <c r="AD35" s="16">
        <v>143.34</v>
      </c>
      <c r="AE35" s="47">
        <f t="shared" si="1"/>
        <v>32</v>
      </c>
      <c r="AF35" s="90">
        <f t="shared" si="2"/>
        <v>1.8483383336511685E-3</v>
      </c>
    </row>
    <row r="36" spans="1:32" s="14" customFormat="1" ht="12" x14ac:dyDescent="0.2">
      <c r="A36" s="15" t="s">
        <v>69</v>
      </c>
      <c r="B36" s="51">
        <v>1394.3009999999999</v>
      </c>
      <c r="C36" s="47">
        <v>1418.1959999999999</v>
      </c>
      <c r="D36" s="47">
        <v>1352.008</v>
      </c>
      <c r="E36" s="47">
        <v>1452.028</v>
      </c>
      <c r="F36" s="47">
        <v>1532.962</v>
      </c>
      <c r="G36" s="47">
        <v>1490.8</v>
      </c>
      <c r="H36" s="55">
        <v>1462.018</v>
      </c>
      <c r="I36" s="16">
        <v>1487.096</v>
      </c>
      <c r="J36" s="47">
        <v>10</v>
      </c>
      <c r="K36" s="66">
        <v>2.2168049411971192E-2</v>
      </c>
      <c r="L36" s="16">
        <v>1469.742</v>
      </c>
      <c r="M36" s="47">
        <v>11</v>
      </c>
      <c r="N36" s="66">
        <v>2.2101206316647116E-2</v>
      </c>
      <c r="O36" s="16">
        <v>1504.4549999999999</v>
      </c>
      <c r="P36" s="47">
        <v>11</v>
      </c>
      <c r="Q36" s="66">
        <v>2.1933036676676856E-2</v>
      </c>
      <c r="R36" s="16">
        <v>1571.249</v>
      </c>
      <c r="S36" s="47">
        <v>10</v>
      </c>
      <c r="T36" s="66">
        <v>2.1416987214026642E-2</v>
      </c>
      <c r="U36" s="16">
        <v>1531.1289999999999</v>
      </c>
      <c r="V36" s="47">
        <v>10</v>
      </c>
      <c r="W36" s="66">
        <v>2.179322770519666E-2</v>
      </c>
      <c r="X36" s="16">
        <v>1598.1469999999999</v>
      </c>
      <c r="Y36" s="47">
        <v>10</v>
      </c>
      <c r="Z36" s="66">
        <v>2.1848238241790364E-2</v>
      </c>
      <c r="AA36" s="16">
        <v>1629.4449999999999</v>
      </c>
      <c r="AB36" s="89">
        <f t="shared" si="0"/>
        <v>11</v>
      </c>
      <c r="AC36" s="66">
        <v>2.152050176240803E-2</v>
      </c>
      <c r="AD36" s="16">
        <v>1640.394</v>
      </c>
      <c r="AE36" s="47">
        <f t="shared" si="1"/>
        <v>11</v>
      </c>
      <c r="AF36" s="90">
        <f t="shared" si="2"/>
        <v>2.1152526248718953E-2</v>
      </c>
    </row>
    <row r="37" spans="1:32" s="14" customFormat="1" ht="12" x14ac:dyDescent="0.2">
      <c r="A37" s="15" t="s">
        <v>25</v>
      </c>
      <c r="B37" s="51">
        <v>518.75199999999995</v>
      </c>
      <c r="C37" s="47">
        <v>520.90200000000004</v>
      </c>
      <c r="D37" s="47">
        <v>514.77800000000002</v>
      </c>
      <c r="E37" s="47">
        <v>555.95799999999997</v>
      </c>
      <c r="F37" s="47">
        <v>594.88900000000001</v>
      </c>
      <c r="G37" s="47">
        <v>590.20399999999995</v>
      </c>
      <c r="H37" s="55">
        <v>571.34100000000001</v>
      </c>
      <c r="I37" s="16">
        <v>597.81299999999999</v>
      </c>
      <c r="J37" s="47">
        <v>18</v>
      </c>
      <c r="K37" s="66">
        <v>8.9115619456435462E-3</v>
      </c>
      <c r="L37" s="16">
        <v>585.13199999999995</v>
      </c>
      <c r="M37" s="47">
        <v>18</v>
      </c>
      <c r="N37" s="66">
        <v>8.7989069200392726E-3</v>
      </c>
      <c r="O37" s="16">
        <v>604.1</v>
      </c>
      <c r="P37" s="47">
        <v>18</v>
      </c>
      <c r="Q37" s="66">
        <v>8.8070081566949433E-3</v>
      </c>
      <c r="R37" s="16">
        <v>649.04</v>
      </c>
      <c r="S37" s="47">
        <v>18</v>
      </c>
      <c r="T37" s="66">
        <v>8.8467718238114078E-3</v>
      </c>
      <c r="U37" s="16">
        <v>620.13199999999995</v>
      </c>
      <c r="V37" s="47">
        <v>18</v>
      </c>
      <c r="W37" s="66">
        <v>8.8266095693302227E-3</v>
      </c>
      <c r="X37" s="16">
        <v>640.25800000000004</v>
      </c>
      <c r="Y37" s="47">
        <v>18</v>
      </c>
      <c r="Z37" s="66">
        <v>8.7529553415375532E-3</v>
      </c>
      <c r="AA37" s="16">
        <v>660.28899999999999</v>
      </c>
      <c r="AB37" s="89">
        <f t="shared" si="0"/>
        <v>18</v>
      </c>
      <c r="AC37" s="66">
        <v>8.7317002779643011E-3</v>
      </c>
      <c r="AD37" s="16">
        <v>676.93700000000001</v>
      </c>
      <c r="AE37" s="47">
        <f t="shared" si="1"/>
        <v>18</v>
      </c>
      <c r="AF37" s="90">
        <f t="shared" si="2"/>
        <v>8.7289563734255695E-3</v>
      </c>
    </row>
    <row r="38" spans="1:32" s="14" customFormat="1" ht="12" x14ac:dyDescent="0.2">
      <c r="A38" s="15" t="s">
        <v>26</v>
      </c>
      <c r="B38" s="51">
        <v>237.958</v>
      </c>
      <c r="C38" s="47">
        <v>234.434</v>
      </c>
      <c r="D38" s="47">
        <v>233.93</v>
      </c>
      <c r="E38" s="47">
        <v>245.68600000000001</v>
      </c>
      <c r="F38" s="47">
        <v>252.85300000000001</v>
      </c>
      <c r="G38" s="47">
        <v>249.297</v>
      </c>
      <c r="H38" s="55">
        <v>241.84899999999999</v>
      </c>
      <c r="I38" s="16">
        <v>245.24199999999999</v>
      </c>
      <c r="J38" s="47">
        <v>29</v>
      </c>
      <c r="K38" s="66">
        <v>3.6558075429499099E-3</v>
      </c>
      <c r="L38" s="16">
        <v>236.40299999999999</v>
      </c>
      <c r="M38" s="47">
        <v>29</v>
      </c>
      <c r="N38" s="66">
        <v>3.5549038381391621E-3</v>
      </c>
      <c r="O38" s="16">
        <v>240.88</v>
      </c>
      <c r="P38" s="47">
        <v>29</v>
      </c>
      <c r="Q38" s="66">
        <v>3.511723431194633E-3</v>
      </c>
      <c r="R38" s="16">
        <v>246.904</v>
      </c>
      <c r="S38" s="47">
        <v>30</v>
      </c>
      <c r="T38" s="66">
        <v>3.365437184744133E-3</v>
      </c>
      <c r="U38" s="16">
        <v>240.37</v>
      </c>
      <c r="V38" s="47">
        <v>30</v>
      </c>
      <c r="W38" s="66">
        <v>3.4212911802324439E-3</v>
      </c>
      <c r="X38" s="16">
        <v>250.619</v>
      </c>
      <c r="Y38" s="47">
        <v>30</v>
      </c>
      <c r="Z38" s="66">
        <v>3.4262077392876E-3</v>
      </c>
      <c r="AA38" s="16">
        <v>261.154</v>
      </c>
      <c r="AB38" s="89">
        <f t="shared" si="0"/>
        <v>30</v>
      </c>
      <c r="AC38" s="66">
        <v>3.4270712900657235E-3</v>
      </c>
      <c r="AD38" s="16">
        <v>264.952</v>
      </c>
      <c r="AE38" s="47">
        <f t="shared" si="1"/>
        <v>30</v>
      </c>
      <c r="AF38" s="90">
        <f t="shared" si="2"/>
        <v>3.4164988012944353E-3</v>
      </c>
    </row>
    <row r="39" spans="1:32" s="17" customFormat="1" x14ac:dyDescent="0.2">
      <c r="A39" s="128" t="s">
        <v>45</v>
      </c>
      <c r="B39" s="121">
        <f t="shared" ref="B39:I39" si="3">SUM(B7:B38)</f>
        <v>59372.701999999983</v>
      </c>
      <c r="C39" s="129">
        <f t="shared" si="3"/>
        <v>60036.986000000012</v>
      </c>
      <c r="D39" s="129">
        <f t="shared" si="3"/>
        <v>59814.528000000006</v>
      </c>
      <c r="E39" s="129">
        <f t="shared" si="3"/>
        <v>63098.022999999994</v>
      </c>
      <c r="F39" s="129">
        <f t="shared" si="3"/>
        <v>66061.054000000004</v>
      </c>
      <c r="G39" s="129">
        <f t="shared" si="3"/>
        <v>66323.682000000015</v>
      </c>
      <c r="H39" s="130">
        <f t="shared" si="3"/>
        <v>63905.899000000005</v>
      </c>
      <c r="I39" s="131">
        <f t="shared" si="3"/>
        <v>67082.853000000003</v>
      </c>
      <c r="J39" s="129"/>
      <c r="K39" s="125">
        <f>SUM(K7:K38)</f>
        <v>0.99999999999999978</v>
      </c>
      <c r="L39" s="131">
        <f>SUM(L7:L38)</f>
        <v>66500.532999999996</v>
      </c>
      <c r="M39" s="129"/>
      <c r="N39" s="125">
        <f>SUM(N7:N38)</f>
        <v>1</v>
      </c>
      <c r="O39" s="131">
        <f>SUM(O7:O38)</f>
        <v>68593.10100000001</v>
      </c>
      <c r="P39" s="129"/>
      <c r="Q39" s="125">
        <f>SUM(Q7:Q38)</f>
        <v>1</v>
      </c>
      <c r="R39" s="131">
        <f>SUM(R7:R38)</f>
        <v>73364.613999999987</v>
      </c>
      <c r="S39" s="129"/>
      <c r="T39" s="125">
        <f>SUM(T7:T38)</f>
        <v>0.99999999999999989</v>
      </c>
      <c r="U39" s="131">
        <f>SUM(U7:U38)</f>
        <v>70257.100999999995</v>
      </c>
      <c r="V39" s="129"/>
      <c r="W39" s="125">
        <f>SUM(W7:W38)</f>
        <v>0.99999999999999989</v>
      </c>
      <c r="X39" s="131">
        <f>SUM(X7:X38)</f>
        <v>73147.636999999988</v>
      </c>
      <c r="Y39" s="129"/>
      <c r="Z39" s="125">
        <f>SUM(Z7:Z38)</f>
        <v>0.99999999999999967</v>
      </c>
      <c r="AA39" s="131">
        <f>SUM(AA7:AA38)</f>
        <v>76034.468000000008</v>
      </c>
      <c r="AB39" s="132"/>
      <c r="AC39" s="125">
        <f>SUM(AC7:AC38)</f>
        <v>1</v>
      </c>
      <c r="AD39" s="131">
        <f>SUM(AD7:AD38)</f>
        <v>77550.736999999994</v>
      </c>
      <c r="AE39" s="129"/>
      <c r="AF39" s="133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32" x14ac:dyDescent="0.2">
      <c r="A42" s="7" t="s">
        <v>42</v>
      </c>
    </row>
  </sheetData>
  <mergeCells count="1">
    <mergeCell ref="A4:L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3.7109375" defaultRowHeight="12.75" x14ac:dyDescent="0.2"/>
  <cols>
    <col min="1" max="1" width="24.85546875" style="13" customWidth="1"/>
    <col min="2" max="9" width="8.85546875" style="13" customWidth="1"/>
    <col min="10" max="10" width="4.5703125" style="13" bestFit="1" customWidth="1"/>
    <col min="11" max="11" width="6.7109375" style="13" bestFit="1" customWidth="1"/>
    <col min="12" max="12" width="8.85546875" style="13" customWidth="1"/>
    <col min="13" max="13" width="4.5703125" style="13" bestFit="1" customWidth="1"/>
    <col min="14" max="14" width="6.7109375" style="13" bestFit="1" customWidth="1"/>
    <col min="15" max="15" width="8.85546875" style="13" customWidth="1"/>
    <col min="16" max="16" width="4.5703125" style="13" bestFit="1" customWidth="1"/>
    <col min="17" max="17" width="6.7109375" style="13" bestFit="1" customWidth="1"/>
    <col min="18" max="18" width="8.85546875" style="13" customWidth="1"/>
    <col min="19" max="19" width="4.5703125" style="13" bestFit="1" customWidth="1"/>
    <col min="20" max="20" width="6.7109375" style="13" bestFit="1" customWidth="1"/>
    <col min="21" max="21" width="8.85546875" style="13" customWidth="1"/>
    <col min="22" max="22" width="4.5703125" style="13" bestFit="1" customWidth="1"/>
    <col min="23" max="23" width="6.7109375" style="13" bestFit="1" customWidth="1"/>
    <col min="24" max="24" width="8.85546875" style="13" customWidth="1"/>
    <col min="25" max="25" width="4.5703125" style="13" bestFit="1" customWidth="1"/>
    <col min="26" max="26" width="6.7109375" style="13" bestFit="1" customWidth="1"/>
    <col min="27" max="28" width="8.85546875" style="13" customWidth="1"/>
    <col min="29" max="29" width="6.7109375" style="13" bestFit="1" customWidth="1"/>
    <col min="30" max="30" width="8.7109375" style="13" customWidth="1"/>
    <col min="31" max="31" width="6.7109375" style="13" customWidth="1"/>
    <col min="32" max="32" width="8.85546875" style="13" customWidth="1"/>
    <col min="33" max="16384" width="13.7109375" style="13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27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3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8"/>
      <c r="N4" s="18"/>
      <c r="O4" s="18"/>
      <c r="P4" s="18"/>
      <c r="Q4" s="18"/>
      <c r="R4" s="18"/>
      <c r="S4" s="18"/>
      <c r="T4" s="18"/>
      <c r="U4" s="18"/>
    </row>
    <row r="6" spans="1:32" s="14" customFormat="1" ht="20.25" customHeight="1" x14ac:dyDescent="0.2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3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 x14ac:dyDescent="0.2">
      <c r="A7" s="15" t="s">
        <v>0</v>
      </c>
      <c r="B7" s="51">
        <v>3009.2979999999998</v>
      </c>
      <c r="C7" s="47">
        <v>2846.6219999999998</v>
      </c>
      <c r="D7" s="47">
        <v>2670.2359999999999</v>
      </c>
      <c r="E7" s="47">
        <v>2449.527</v>
      </c>
      <c r="F7" s="47">
        <v>2376.98</v>
      </c>
      <c r="G7" s="47">
        <v>2605.2829999999999</v>
      </c>
      <c r="H7" s="55">
        <v>2190.5369999999998</v>
      </c>
      <c r="I7" s="16">
        <v>2307.857</v>
      </c>
      <c r="J7" s="47">
        <v>31</v>
      </c>
      <c r="K7" s="66">
        <v>7.2227356865066381E-3</v>
      </c>
      <c r="L7" s="16">
        <v>2439.5479999999998</v>
      </c>
      <c r="M7" s="47">
        <v>29</v>
      </c>
      <c r="N7" s="66">
        <v>7.498875482828014E-3</v>
      </c>
      <c r="O7" s="16">
        <v>2817.6149999999998</v>
      </c>
      <c r="P7" s="47">
        <v>29</v>
      </c>
      <c r="Q7" s="66">
        <v>8.2589688124988618E-3</v>
      </c>
      <c r="R7" s="16">
        <v>2902.1860000000001</v>
      </c>
      <c r="S7" s="47">
        <v>28</v>
      </c>
      <c r="T7" s="66">
        <v>8.4177248985942352E-3</v>
      </c>
      <c r="U7" s="16">
        <v>3042.2339999999999</v>
      </c>
      <c r="V7" s="47">
        <v>29</v>
      </c>
      <c r="W7" s="66">
        <v>8.5884134963837254E-3</v>
      </c>
      <c r="X7" s="16">
        <v>3460.6559999999999</v>
      </c>
      <c r="Y7" s="47">
        <v>28</v>
      </c>
      <c r="Z7" s="66">
        <v>9.0885331263753626E-3</v>
      </c>
      <c r="AA7" s="16">
        <v>3794.4879999999998</v>
      </c>
      <c r="AB7" s="47">
        <f>_xlfn.RANK.EQ(AA7,$AA$7:$AA$38)</f>
        <v>28</v>
      </c>
      <c r="AC7" s="66">
        <v>9.6199532601754824E-3</v>
      </c>
      <c r="AD7" s="24">
        <v>4108.5169999999998</v>
      </c>
      <c r="AE7" s="88">
        <f>_xlfn.RANK.EQ(AD7,$AD$7:$AD$38)</f>
        <v>27</v>
      </c>
      <c r="AF7" s="66">
        <f>AD7/$AD$39</f>
        <v>1.0006664335368299E-2</v>
      </c>
    </row>
    <row r="8" spans="1:32" s="14" customFormat="1" ht="12" x14ac:dyDescent="0.2">
      <c r="A8" s="15" t="s">
        <v>68</v>
      </c>
      <c r="B8" s="51">
        <v>12204.779</v>
      </c>
      <c r="C8" s="47">
        <v>12381.124</v>
      </c>
      <c r="D8" s="47">
        <v>13254.712</v>
      </c>
      <c r="E8" s="47">
        <v>13115.948</v>
      </c>
      <c r="F8" s="47">
        <v>13091.387000000001</v>
      </c>
      <c r="G8" s="47">
        <v>11072.794</v>
      </c>
      <c r="H8" s="55">
        <v>9984.99</v>
      </c>
      <c r="I8" s="16">
        <v>9735.8259999999991</v>
      </c>
      <c r="J8" s="47">
        <v>10</v>
      </c>
      <c r="K8" s="66">
        <v>3.0469521243222247E-2</v>
      </c>
      <c r="L8" s="16">
        <v>9929.7540000000008</v>
      </c>
      <c r="M8" s="47">
        <v>9</v>
      </c>
      <c r="N8" s="66">
        <v>3.0522862768477366E-2</v>
      </c>
      <c r="O8" s="16">
        <v>10206.564</v>
      </c>
      <c r="P8" s="47">
        <v>10</v>
      </c>
      <c r="Q8" s="66">
        <v>2.9917392460919484E-2</v>
      </c>
      <c r="R8" s="16">
        <v>10893.632</v>
      </c>
      <c r="S8" s="47">
        <v>9</v>
      </c>
      <c r="T8" s="66">
        <v>3.1596733401140692E-2</v>
      </c>
      <c r="U8" s="16">
        <v>11368.911</v>
      </c>
      <c r="V8" s="47">
        <v>9</v>
      </c>
      <c r="W8" s="66">
        <v>3.2095134257123355E-2</v>
      </c>
      <c r="X8" s="16">
        <v>12228.377</v>
      </c>
      <c r="Y8" s="47">
        <v>10</v>
      </c>
      <c r="Z8" s="66">
        <v>3.2114723175694602E-2</v>
      </c>
      <c r="AA8" s="16">
        <v>12979.755999999999</v>
      </c>
      <c r="AB8" s="47">
        <f t="shared" ref="AB8:AB38" si="0">_xlfn.RANK.EQ(AA8,$AA$7:$AA$38)</f>
        <v>9</v>
      </c>
      <c r="AC8" s="66">
        <v>3.2907152821643006E-2</v>
      </c>
      <c r="AD8" s="24">
        <v>13111.959000000001</v>
      </c>
      <c r="AE8" s="88">
        <f t="shared" ref="AE8:AE38" si="1">_xlfn.RANK.EQ(AD8,$AD$7:$AD$38)</f>
        <v>10</v>
      </c>
      <c r="AF8" s="66">
        <f t="shared" ref="AF8:AF38" si="2">AD8/$AD$39</f>
        <v>3.193536073773369E-2</v>
      </c>
    </row>
    <row r="9" spans="1:32" s="14" customFormat="1" ht="12" x14ac:dyDescent="0.2">
      <c r="A9" s="15" t="s">
        <v>1</v>
      </c>
      <c r="B9" s="51">
        <v>5821.4530000000004</v>
      </c>
      <c r="C9" s="47">
        <v>7885.0619999999999</v>
      </c>
      <c r="D9" s="47">
        <v>11014.099</v>
      </c>
      <c r="E9" s="47">
        <v>13048.744000000001</v>
      </c>
      <c r="F9" s="47">
        <v>15306.901</v>
      </c>
      <c r="G9" s="47">
        <v>13644.222</v>
      </c>
      <c r="H9" s="55">
        <v>13294.53</v>
      </c>
      <c r="I9" s="16">
        <v>13895.683999999999</v>
      </c>
      <c r="J9" s="47">
        <v>5</v>
      </c>
      <c r="K9" s="66">
        <v>4.3488332559261385E-2</v>
      </c>
      <c r="L9" s="16">
        <v>14250.285</v>
      </c>
      <c r="M9" s="47">
        <v>5</v>
      </c>
      <c r="N9" s="66">
        <v>4.38036524839076E-2</v>
      </c>
      <c r="O9" s="16">
        <v>15999.833000000001</v>
      </c>
      <c r="P9" s="47">
        <v>5</v>
      </c>
      <c r="Q9" s="66">
        <v>4.6898572641113183E-2</v>
      </c>
      <c r="R9" s="16">
        <v>15543.51</v>
      </c>
      <c r="S9" s="47">
        <v>5</v>
      </c>
      <c r="T9" s="66">
        <v>4.5083599444883431E-2</v>
      </c>
      <c r="U9" s="16">
        <v>14637.995999999999</v>
      </c>
      <c r="V9" s="47">
        <v>6</v>
      </c>
      <c r="W9" s="66">
        <v>4.132396206419723E-2</v>
      </c>
      <c r="X9" s="16">
        <v>17290.295999999998</v>
      </c>
      <c r="Y9" s="47">
        <v>6</v>
      </c>
      <c r="Z9" s="66">
        <v>4.5408566457005667E-2</v>
      </c>
      <c r="AA9" s="16">
        <v>18802.235000000001</v>
      </c>
      <c r="AB9" s="47">
        <f t="shared" si="0"/>
        <v>6</v>
      </c>
      <c r="AC9" s="66">
        <v>4.7669764236052035E-2</v>
      </c>
      <c r="AD9" s="24">
        <v>21151.723000000002</v>
      </c>
      <c r="AE9" s="88">
        <f t="shared" si="1"/>
        <v>5</v>
      </c>
      <c r="AF9" s="66">
        <f t="shared" si="2"/>
        <v>5.1516932308102753E-2</v>
      </c>
    </row>
    <row r="10" spans="1:32" s="14" customFormat="1" ht="12" x14ac:dyDescent="0.2">
      <c r="A10" s="15" t="s">
        <v>2</v>
      </c>
      <c r="B10" s="51">
        <v>3540.5210000000002</v>
      </c>
      <c r="C10" s="47">
        <v>3353.797</v>
      </c>
      <c r="D10" s="47">
        <v>3517.3939999999998</v>
      </c>
      <c r="E10" s="47">
        <v>3540.2370000000001</v>
      </c>
      <c r="F10" s="47">
        <v>3436.569</v>
      </c>
      <c r="G10" s="47">
        <v>3418.067</v>
      </c>
      <c r="H10" s="55">
        <v>3641.0340000000001</v>
      </c>
      <c r="I10" s="16">
        <v>3708.4780000000001</v>
      </c>
      <c r="J10" s="47">
        <v>26</v>
      </c>
      <c r="K10" s="66">
        <v>1.1606159477482688E-2</v>
      </c>
      <c r="L10" s="16">
        <v>3834.3130000000001</v>
      </c>
      <c r="M10" s="47">
        <v>26</v>
      </c>
      <c r="N10" s="66">
        <v>1.1786214392661564E-2</v>
      </c>
      <c r="O10" s="16">
        <v>4123.9560000000001</v>
      </c>
      <c r="P10" s="47">
        <v>26</v>
      </c>
      <c r="Q10" s="66">
        <v>1.2088104296760757E-2</v>
      </c>
      <c r="R10" s="16">
        <v>4254.5600000000004</v>
      </c>
      <c r="S10" s="47">
        <v>26</v>
      </c>
      <c r="T10" s="66">
        <v>1.2340255119610902E-2</v>
      </c>
      <c r="U10" s="16">
        <v>4854.0559999999996</v>
      </c>
      <c r="V10" s="47">
        <v>24</v>
      </c>
      <c r="W10" s="66">
        <v>1.3703298320445569E-2</v>
      </c>
      <c r="X10" s="16">
        <v>4502.5460000000003</v>
      </c>
      <c r="Y10" s="47">
        <v>26</v>
      </c>
      <c r="Z10" s="66">
        <v>1.1824792315106988E-2</v>
      </c>
      <c r="AA10" s="16">
        <v>4286.683</v>
      </c>
      <c r="AB10" s="47">
        <f t="shared" si="0"/>
        <v>26</v>
      </c>
      <c r="AC10" s="66">
        <v>1.0867872840592581E-2</v>
      </c>
      <c r="AD10" s="24">
        <v>4074.9290000000001</v>
      </c>
      <c r="AE10" s="88">
        <f t="shared" si="1"/>
        <v>28</v>
      </c>
      <c r="AF10" s="66">
        <f t="shared" si="2"/>
        <v>9.9248577268776089E-3</v>
      </c>
    </row>
    <row r="11" spans="1:32" s="14" customFormat="1" ht="12" x14ac:dyDescent="0.2">
      <c r="A11" s="15" t="s">
        <v>3</v>
      </c>
      <c r="B11" s="51">
        <v>4785.0950000000003</v>
      </c>
      <c r="C11" s="47">
        <v>5066.8590000000004</v>
      </c>
      <c r="D11" s="47">
        <v>5088.3580000000002</v>
      </c>
      <c r="E11" s="47">
        <v>5965.3869999999997</v>
      </c>
      <c r="F11" s="47">
        <v>5986.46</v>
      </c>
      <c r="G11" s="47">
        <v>6186.6329999999998</v>
      </c>
      <c r="H11" s="55">
        <v>5382.83</v>
      </c>
      <c r="I11" s="16">
        <v>5076.59</v>
      </c>
      <c r="J11" s="47">
        <v>19</v>
      </c>
      <c r="K11" s="66">
        <v>1.588784216646124E-2</v>
      </c>
      <c r="L11" s="16">
        <v>5263.0230000000001</v>
      </c>
      <c r="M11" s="47">
        <v>22</v>
      </c>
      <c r="N11" s="66">
        <v>1.6177896126766084E-2</v>
      </c>
      <c r="O11" s="16">
        <v>5589.6760000000004</v>
      </c>
      <c r="P11" s="47">
        <v>22</v>
      </c>
      <c r="Q11" s="66">
        <v>1.6384410132673697E-2</v>
      </c>
      <c r="R11" s="16">
        <v>5555.0119999999997</v>
      </c>
      <c r="S11" s="47">
        <v>20</v>
      </c>
      <c r="T11" s="66">
        <v>1.6112186753154262E-2</v>
      </c>
      <c r="U11" s="16">
        <v>4907.424</v>
      </c>
      <c r="V11" s="47">
        <v>23</v>
      </c>
      <c r="W11" s="66">
        <v>1.3853959463367187E-2</v>
      </c>
      <c r="X11" s="16">
        <v>5791.7830000000004</v>
      </c>
      <c r="Y11" s="47">
        <v>22</v>
      </c>
      <c r="Z11" s="66">
        <v>1.5210645512376175E-2</v>
      </c>
      <c r="AA11" s="16">
        <v>6305.47</v>
      </c>
      <c r="AB11" s="47">
        <f t="shared" si="0"/>
        <v>20</v>
      </c>
      <c r="AC11" s="66">
        <v>1.598594032226652E-2</v>
      </c>
      <c r="AD11" s="24">
        <v>6347.8019999999997</v>
      </c>
      <c r="AE11" s="88">
        <f t="shared" si="1"/>
        <v>20</v>
      </c>
      <c r="AF11" s="66">
        <f t="shared" si="2"/>
        <v>1.5460645259927014E-2</v>
      </c>
    </row>
    <row r="12" spans="1:32" s="14" customFormat="1" ht="12" x14ac:dyDescent="0.2">
      <c r="A12" s="15" t="s">
        <v>4</v>
      </c>
      <c r="B12" s="51">
        <v>3225.6660000000002</v>
      </c>
      <c r="C12" s="47">
        <v>3185.748</v>
      </c>
      <c r="D12" s="47">
        <v>3370.7069999999999</v>
      </c>
      <c r="E12" s="47">
        <v>3498.9659999999999</v>
      </c>
      <c r="F12" s="47">
        <v>3180.6880000000001</v>
      </c>
      <c r="G12" s="47">
        <v>2869.0439999999999</v>
      </c>
      <c r="H12" s="55">
        <v>3074.5940000000001</v>
      </c>
      <c r="I12" s="16">
        <v>3081.683</v>
      </c>
      <c r="J12" s="47">
        <v>27</v>
      </c>
      <c r="K12" s="66">
        <v>9.6445238065447011E-3</v>
      </c>
      <c r="L12" s="16">
        <v>3179.1559999999999</v>
      </c>
      <c r="M12" s="47">
        <v>27</v>
      </c>
      <c r="N12" s="66">
        <v>9.7723410174694568E-3</v>
      </c>
      <c r="O12" s="16">
        <v>3222.6770000000001</v>
      </c>
      <c r="P12" s="47">
        <v>28</v>
      </c>
      <c r="Q12" s="66">
        <v>9.4462830570384518E-3</v>
      </c>
      <c r="R12" s="16">
        <v>2873.7689999999998</v>
      </c>
      <c r="S12" s="47">
        <v>29</v>
      </c>
      <c r="T12" s="66">
        <v>8.3353020323674119E-3</v>
      </c>
      <c r="U12" s="16">
        <v>3405.377</v>
      </c>
      <c r="V12" s="47">
        <v>28</v>
      </c>
      <c r="W12" s="66">
        <v>9.6135884968331572E-3</v>
      </c>
      <c r="X12" s="16">
        <v>3253.3510000000001</v>
      </c>
      <c r="Y12" s="47">
        <v>29</v>
      </c>
      <c r="Z12" s="66">
        <v>8.54409925032318E-3</v>
      </c>
      <c r="AA12" s="16">
        <v>3444.4670000000001</v>
      </c>
      <c r="AB12" s="47">
        <f t="shared" si="0"/>
        <v>29</v>
      </c>
      <c r="AC12" s="66">
        <v>8.7326554617856485E-3</v>
      </c>
      <c r="AD12" s="24">
        <v>3760.442</v>
      </c>
      <c r="AE12" s="88">
        <f t="shared" si="1"/>
        <v>29</v>
      </c>
      <c r="AF12" s="66">
        <f t="shared" si="2"/>
        <v>9.1588962262103436E-3</v>
      </c>
    </row>
    <row r="13" spans="1:32" s="14" customFormat="1" ht="12" x14ac:dyDescent="0.2">
      <c r="A13" s="15" t="s">
        <v>5</v>
      </c>
      <c r="B13" s="51">
        <v>6052.549</v>
      </c>
      <c r="C13" s="47">
        <v>6386.2250000000004</v>
      </c>
      <c r="D13" s="47">
        <v>6231.3339999999998</v>
      </c>
      <c r="E13" s="47">
        <v>4950.3209999999999</v>
      </c>
      <c r="F13" s="47">
        <v>6006.7640000000001</v>
      </c>
      <c r="G13" s="47">
        <v>6014.2280000000001</v>
      </c>
      <c r="H13" s="55">
        <v>5982.4589999999998</v>
      </c>
      <c r="I13" s="16">
        <v>5652.1040000000003</v>
      </c>
      <c r="J13" s="47">
        <v>18</v>
      </c>
      <c r="K13" s="66">
        <v>1.7688987343950219E-2</v>
      </c>
      <c r="L13" s="16">
        <v>5624.6419999999998</v>
      </c>
      <c r="M13" s="47">
        <v>18</v>
      </c>
      <c r="N13" s="66">
        <v>1.7289469194082155E-2</v>
      </c>
      <c r="O13" s="16">
        <v>5798.165</v>
      </c>
      <c r="P13" s="47">
        <v>20</v>
      </c>
      <c r="Q13" s="66">
        <v>1.6995531293211623E-2</v>
      </c>
      <c r="R13" s="16">
        <v>5361.3469999999998</v>
      </c>
      <c r="S13" s="47">
        <v>22</v>
      </c>
      <c r="T13" s="66">
        <v>1.5550465797817058E-2</v>
      </c>
      <c r="U13" s="16">
        <v>5278.8339999999998</v>
      </c>
      <c r="V13" s="47">
        <v>20</v>
      </c>
      <c r="W13" s="66">
        <v>1.4902472712739812E-2</v>
      </c>
      <c r="X13" s="16">
        <v>6199.6710000000003</v>
      </c>
      <c r="Y13" s="47">
        <v>20</v>
      </c>
      <c r="Z13" s="66">
        <v>1.6281859640521531E-2</v>
      </c>
      <c r="AA13" s="16">
        <v>6184.527</v>
      </c>
      <c r="AB13" s="47">
        <f t="shared" si="0"/>
        <v>21</v>
      </c>
      <c r="AC13" s="66">
        <v>1.5679345500460708E-2</v>
      </c>
      <c r="AD13" s="24">
        <v>6240.951</v>
      </c>
      <c r="AE13" s="88">
        <f t="shared" si="1"/>
        <v>22</v>
      </c>
      <c r="AF13" s="66">
        <f t="shared" si="2"/>
        <v>1.5200399996028038E-2</v>
      </c>
    </row>
    <row r="14" spans="1:32" s="14" customFormat="1" ht="12" x14ac:dyDescent="0.2">
      <c r="A14" s="15" t="s">
        <v>6</v>
      </c>
      <c r="B14" s="51">
        <v>7612.652</v>
      </c>
      <c r="C14" s="47">
        <v>8531.9089999999997</v>
      </c>
      <c r="D14" s="47">
        <v>8293.6059999999998</v>
      </c>
      <c r="E14" s="47">
        <v>8912.6659999999993</v>
      </c>
      <c r="F14" s="47">
        <v>7609.848</v>
      </c>
      <c r="G14" s="47">
        <v>8932.1059999999998</v>
      </c>
      <c r="H14" s="55">
        <v>8063.4440000000004</v>
      </c>
      <c r="I14" s="16">
        <v>8084.0420000000004</v>
      </c>
      <c r="J14" s="47">
        <v>13</v>
      </c>
      <c r="K14" s="66">
        <v>2.5300050499064065E-2</v>
      </c>
      <c r="L14" s="16">
        <v>7724.3379999999997</v>
      </c>
      <c r="M14" s="47">
        <v>13</v>
      </c>
      <c r="N14" s="66">
        <v>2.3743680734823327E-2</v>
      </c>
      <c r="O14" s="16">
        <v>7301.8010000000004</v>
      </c>
      <c r="P14" s="47">
        <v>14</v>
      </c>
      <c r="Q14" s="66">
        <v>2.1402976181654702E-2</v>
      </c>
      <c r="R14" s="16">
        <v>7298.3810000000003</v>
      </c>
      <c r="S14" s="47">
        <v>16</v>
      </c>
      <c r="T14" s="66">
        <v>2.1168789134510015E-2</v>
      </c>
      <c r="U14" s="16">
        <v>6575.9930000000004</v>
      </c>
      <c r="V14" s="47">
        <v>17</v>
      </c>
      <c r="W14" s="66">
        <v>1.8564432266986994E-2</v>
      </c>
      <c r="X14" s="16">
        <v>8148.8440000000001</v>
      </c>
      <c r="Y14" s="47">
        <v>14</v>
      </c>
      <c r="Z14" s="66">
        <v>2.1400866955763622E-2</v>
      </c>
      <c r="AA14" s="16">
        <v>8178.1779999999999</v>
      </c>
      <c r="AB14" s="47">
        <f t="shared" si="0"/>
        <v>15</v>
      </c>
      <c r="AC14" s="66">
        <v>2.0733679577846567E-2</v>
      </c>
      <c r="AD14" s="24">
        <v>8060.7290000000003</v>
      </c>
      <c r="AE14" s="88">
        <f t="shared" si="1"/>
        <v>17</v>
      </c>
      <c r="AF14" s="66">
        <f t="shared" si="2"/>
        <v>1.9632633721941271E-2</v>
      </c>
    </row>
    <row r="15" spans="1:32" s="14" customFormat="1" ht="12" x14ac:dyDescent="0.2">
      <c r="A15" s="15" t="s">
        <v>44</v>
      </c>
      <c r="B15" s="51">
        <v>60985.387000000002</v>
      </c>
      <c r="C15" s="47">
        <v>63419.472000000002</v>
      </c>
      <c r="D15" s="47">
        <v>63731.593000000001</v>
      </c>
      <c r="E15" s="47">
        <v>58169.970999999998</v>
      </c>
      <c r="F15" s="47">
        <v>56811.627</v>
      </c>
      <c r="G15" s="47">
        <v>57284.315999999999</v>
      </c>
      <c r="H15" s="55">
        <v>48731.216999999997</v>
      </c>
      <c r="I15" s="16">
        <v>50686.538999999997</v>
      </c>
      <c r="J15" s="47">
        <v>1</v>
      </c>
      <c r="K15" s="66">
        <v>0.1586300511950309</v>
      </c>
      <c r="L15" s="16">
        <v>53675.472999999904</v>
      </c>
      <c r="M15" s="47">
        <v>1</v>
      </c>
      <c r="N15" s="66">
        <v>0.16499191182501691</v>
      </c>
      <c r="O15" s="16">
        <v>56257.256000000001</v>
      </c>
      <c r="P15" s="47">
        <v>1</v>
      </c>
      <c r="Q15" s="66">
        <v>0.16490078409604028</v>
      </c>
      <c r="R15" s="16">
        <v>53555.241000000002</v>
      </c>
      <c r="S15" s="47">
        <v>1</v>
      </c>
      <c r="T15" s="66">
        <v>0.15533576607974636</v>
      </c>
      <c r="U15" s="16">
        <v>47711.089</v>
      </c>
      <c r="V15" s="47">
        <v>2</v>
      </c>
      <c r="W15" s="66">
        <v>0.13469133560888646</v>
      </c>
      <c r="X15" s="16">
        <v>53888.127999999997</v>
      </c>
      <c r="Y15" s="47">
        <v>2</v>
      </c>
      <c r="Z15" s="66">
        <v>0.14152346735600294</v>
      </c>
      <c r="AA15" s="16">
        <v>53356.902999999998</v>
      </c>
      <c r="AB15" s="47">
        <f t="shared" si="0"/>
        <v>2</v>
      </c>
      <c r="AC15" s="66">
        <v>0.13527317057516533</v>
      </c>
      <c r="AD15" s="24">
        <v>52401.487000000001</v>
      </c>
      <c r="AE15" s="88">
        <f t="shared" si="1"/>
        <v>2</v>
      </c>
      <c r="AF15" s="66">
        <f t="shared" si="2"/>
        <v>0.12762855577405804</v>
      </c>
    </row>
    <row r="16" spans="1:32" s="14" customFormat="1" ht="12" x14ac:dyDescent="0.2">
      <c r="A16" s="15" t="s">
        <v>7</v>
      </c>
      <c r="B16" s="51">
        <v>1962.652</v>
      </c>
      <c r="C16" s="47">
        <v>1987.078</v>
      </c>
      <c r="D16" s="47">
        <v>1982.3420000000001</v>
      </c>
      <c r="E16" s="47">
        <v>2259.835</v>
      </c>
      <c r="F16" s="47">
        <v>2236.9389999999999</v>
      </c>
      <c r="G16" s="47">
        <v>2348.7979999999998</v>
      </c>
      <c r="H16" s="55">
        <v>2320.7420000000002</v>
      </c>
      <c r="I16" s="16">
        <v>2345.3910000000001</v>
      </c>
      <c r="J16" s="47">
        <v>30</v>
      </c>
      <c r="K16" s="66">
        <v>7.3402031731218571E-3</v>
      </c>
      <c r="L16" s="16">
        <v>2173.0360000000001</v>
      </c>
      <c r="M16" s="47">
        <v>30</v>
      </c>
      <c r="N16" s="66">
        <v>6.679649830092566E-3</v>
      </c>
      <c r="O16" s="16">
        <v>2273.3040000000001</v>
      </c>
      <c r="P16" s="47">
        <v>30</v>
      </c>
      <c r="Q16" s="66">
        <v>6.6634890988757928E-3</v>
      </c>
      <c r="R16" s="16">
        <v>2088.8359999999998</v>
      </c>
      <c r="S16" s="47">
        <v>31</v>
      </c>
      <c r="T16" s="66">
        <v>6.0586216067061117E-3</v>
      </c>
      <c r="U16" s="16">
        <v>2304.1309999999999</v>
      </c>
      <c r="V16" s="47">
        <v>30</v>
      </c>
      <c r="W16" s="66">
        <v>6.5047033784502214E-3</v>
      </c>
      <c r="X16" s="16">
        <v>2483.3870000000002</v>
      </c>
      <c r="Y16" s="47">
        <v>31</v>
      </c>
      <c r="Z16" s="66">
        <v>6.5219845645189626E-3</v>
      </c>
      <c r="AA16" s="16">
        <v>2606.1060000000002</v>
      </c>
      <c r="AB16" s="47">
        <f t="shared" si="0"/>
        <v>31</v>
      </c>
      <c r="AC16" s="66">
        <v>6.6071140993210018E-3</v>
      </c>
      <c r="AD16" s="24">
        <v>2687.4969999999998</v>
      </c>
      <c r="AE16" s="88">
        <f t="shared" si="1"/>
        <v>31</v>
      </c>
      <c r="AF16" s="66">
        <f t="shared" si="2"/>
        <v>6.5456417440427524E-3</v>
      </c>
    </row>
    <row r="17" spans="1:32" s="14" customFormat="1" ht="12" x14ac:dyDescent="0.2">
      <c r="A17" s="15" t="s">
        <v>51</v>
      </c>
      <c r="B17" s="51">
        <v>9365.4689999999991</v>
      </c>
      <c r="C17" s="47">
        <v>9274.0840000000007</v>
      </c>
      <c r="D17" s="47">
        <v>9558.5730000000003</v>
      </c>
      <c r="E17" s="47">
        <v>10029.81</v>
      </c>
      <c r="F17" s="47">
        <v>9529.6059999999998</v>
      </c>
      <c r="G17" s="47">
        <v>9229.4979999999996</v>
      </c>
      <c r="H17" s="55">
        <v>8878.1110000000008</v>
      </c>
      <c r="I17" s="16">
        <v>9332.8349999999991</v>
      </c>
      <c r="J17" s="47">
        <v>12</v>
      </c>
      <c r="K17" s="66">
        <v>2.9208309011684076E-2</v>
      </c>
      <c r="L17" s="16">
        <v>9402.0640000000003</v>
      </c>
      <c r="M17" s="47">
        <v>11</v>
      </c>
      <c r="N17" s="66">
        <v>2.8900807533846391E-2</v>
      </c>
      <c r="O17" s="16">
        <v>10362.758</v>
      </c>
      <c r="P17" s="47">
        <v>9</v>
      </c>
      <c r="Q17" s="66">
        <v>3.0375226968011277E-2</v>
      </c>
      <c r="R17" s="16">
        <v>10631.67</v>
      </c>
      <c r="S17" s="47">
        <v>10</v>
      </c>
      <c r="T17" s="66">
        <v>3.0836918540933407E-2</v>
      </c>
      <c r="U17" s="16">
        <v>10940.632</v>
      </c>
      <c r="V17" s="47">
        <v>10</v>
      </c>
      <c r="W17" s="66">
        <v>3.0886076326728212E-2</v>
      </c>
      <c r="X17" s="16">
        <v>11896.039000000001</v>
      </c>
      <c r="Y17" s="47">
        <v>11</v>
      </c>
      <c r="Z17" s="66">
        <v>3.124192191427095E-2</v>
      </c>
      <c r="AA17" s="16">
        <v>12725.302</v>
      </c>
      <c r="AB17" s="47">
        <f t="shared" si="0"/>
        <v>10</v>
      </c>
      <c r="AC17" s="66">
        <v>3.2261818822902674E-2</v>
      </c>
      <c r="AD17" s="24">
        <v>13636.737999999999</v>
      </c>
      <c r="AE17" s="88">
        <f t="shared" si="1"/>
        <v>9</v>
      </c>
      <c r="AF17" s="66">
        <f t="shared" si="2"/>
        <v>3.3213507403124197E-2</v>
      </c>
    </row>
    <row r="18" spans="1:32" s="14" customFormat="1" ht="12" x14ac:dyDescent="0.2">
      <c r="A18" s="15" t="s">
        <v>8</v>
      </c>
      <c r="B18" s="51">
        <v>10441.662</v>
      </c>
      <c r="C18" s="47">
        <v>13077.126</v>
      </c>
      <c r="D18" s="47">
        <v>12579.138999999999</v>
      </c>
      <c r="E18" s="47">
        <v>12923.495999999999</v>
      </c>
      <c r="F18" s="47">
        <v>13733.286</v>
      </c>
      <c r="G18" s="47">
        <v>14059.602000000001</v>
      </c>
      <c r="H18" s="55">
        <v>11869.066999999999</v>
      </c>
      <c r="I18" s="16">
        <v>12818.629000000001</v>
      </c>
      <c r="J18" s="47">
        <v>7</v>
      </c>
      <c r="K18" s="66">
        <v>4.0117550234000161E-2</v>
      </c>
      <c r="L18" s="16">
        <v>11162.587</v>
      </c>
      <c r="M18" s="47">
        <v>8</v>
      </c>
      <c r="N18" s="66">
        <v>3.4312442296374049E-2</v>
      </c>
      <c r="O18" s="16">
        <v>11616.156000000001</v>
      </c>
      <c r="P18" s="47">
        <v>8</v>
      </c>
      <c r="Q18" s="66">
        <v>3.404917638680996E-2</v>
      </c>
      <c r="R18" s="16">
        <v>11368.496999999999</v>
      </c>
      <c r="S18" s="47">
        <v>8</v>
      </c>
      <c r="T18" s="66">
        <v>3.2974068600873221E-2</v>
      </c>
      <c r="U18" s="16">
        <v>12429.762000000001</v>
      </c>
      <c r="V18" s="47">
        <v>8</v>
      </c>
      <c r="W18" s="66">
        <v>3.5089981808643776E-2</v>
      </c>
      <c r="X18" s="16">
        <v>13012.518</v>
      </c>
      <c r="Y18" s="47">
        <v>8</v>
      </c>
      <c r="Z18" s="66">
        <v>3.4174070147554594E-2</v>
      </c>
      <c r="AA18" s="16">
        <v>13206.101000000001</v>
      </c>
      <c r="AB18" s="47">
        <f t="shared" si="0"/>
        <v>8</v>
      </c>
      <c r="AC18" s="66">
        <v>3.3481341729573115E-2</v>
      </c>
      <c r="AD18" s="24">
        <v>13909.311</v>
      </c>
      <c r="AE18" s="88">
        <f t="shared" si="1"/>
        <v>8</v>
      </c>
      <c r="AF18" s="66">
        <f t="shared" si="2"/>
        <v>3.387738357009256E-2</v>
      </c>
    </row>
    <row r="19" spans="1:32" s="14" customFormat="1" ht="12" x14ac:dyDescent="0.2">
      <c r="A19" s="15" t="s">
        <v>52</v>
      </c>
      <c r="B19" s="51">
        <v>3582.3429999999998</v>
      </c>
      <c r="C19" s="47">
        <v>3277.5329999999999</v>
      </c>
      <c r="D19" s="47">
        <v>3115.424</v>
      </c>
      <c r="E19" s="47">
        <v>2976.643</v>
      </c>
      <c r="F19" s="47">
        <v>2946.893</v>
      </c>
      <c r="G19" s="47">
        <v>2611.4479999999999</v>
      </c>
      <c r="H19" s="55">
        <v>2108.66</v>
      </c>
      <c r="I19" s="16">
        <v>2430.67</v>
      </c>
      <c r="J19" s="47">
        <v>28</v>
      </c>
      <c r="K19" s="66">
        <v>7.6070947858212579E-3</v>
      </c>
      <c r="L19" s="16">
        <v>2851.8789999999999</v>
      </c>
      <c r="M19" s="47">
        <v>28</v>
      </c>
      <c r="N19" s="66">
        <v>8.7663311044062567E-3</v>
      </c>
      <c r="O19" s="16">
        <v>3314.9769999999999</v>
      </c>
      <c r="P19" s="47">
        <v>27</v>
      </c>
      <c r="Q19" s="66">
        <v>9.7168320218166942E-3</v>
      </c>
      <c r="R19" s="16">
        <v>3399.248</v>
      </c>
      <c r="S19" s="47">
        <v>27</v>
      </c>
      <c r="T19" s="66">
        <v>9.859441995136305E-3</v>
      </c>
      <c r="U19" s="16">
        <v>3789.42</v>
      </c>
      <c r="V19" s="47">
        <v>27</v>
      </c>
      <c r="W19" s="66">
        <v>1.0697765481375339E-2</v>
      </c>
      <c r="X19" s="16">
        <v>4457.2550000000001</v>
      </c>
      <c r="Y19" s="47">
        <v>27</v>
      </c>
      <c r="Z19" s="66">
        <v>1.1705847018658375E-2</v>
      </c>
      <c r="AA19" s="16">
        <v>4236.3419999999996</v>
      </c>
      <c r="AB19" s="47">
        <f t="shared" si="0"/>
        <v>27</v>
      </c>
      <c r="AC19" s="66">
        <v>1.0740167681509033E-2</v>
      </c>
      <c r="AD19" s="24">
        <v>4131.527</v>
      </c>
      <c r="AE19" s="88">
        <f t="shared" si="1"/>
        <v>26</v>
      </c>
      <c r="AF19" s="66">
        <f t="shared" si="2"/>
        <v>1.0062707269194988E-2</v>
      </c>
    </row>
    <row r="20" spans="1:32" s="14" customFormat="1" ht="12" x14ac:dyDescent="0.2">
      <c r="A20" s="31" t="s">
        <v>9</v>
      </c>
      <c r="B20" s="53">
        <v>23282.562000000002</v>
      </c>
      <c r="C20" s="48">
        <v>22163.198</v>
      </c>
      <c r="D20" s="48">
        <v>23969.114000000001</v>
      </c>
      <c r="E20" s="48">
        <v>24658.655999999999</v>
      </c>
      <c r="F20" s="48">
        <v>24726.775000000001</v>
      </c>
      <c r="G20" s="48">
        <v>24842.627</v>
      </c>
      <c r="H20" s="56">
        <v>23067.044999999998</v>
      </c>
      <c r="I20" s="32">
        <v>22724.65</v>
      </c>
      <c r="J20" s="48">
        <v>3</v>
      </c>
      <c r="K20" s="67">
        <v>7.1119718647374194E-2</v>
      </c>
      <c r="L20" s="32">
        <v>23275.942999999999</v>
      </c>
      <c r="M20" s="48">
        <v>3</v>
      </c>
      <c r="N20" s="67">
        <v>7.1547433500960975E-2</v>
      </c>
      <c r="O20" s="32">
        <v>23997.35</v>
      </c>
      <c r="P20" s="48">
        <v>3</v>
      </c>
      <c r="Q20" s="67">
        <v>7.0340825567942952E-2</v>
      </c>
      <c r="R20" s="32">
        <v>25212.585999999999</v>
      </c>
      <c r="S20" s="48">
        <v>3</v>
      </c>
      <c r="T20" s="67">
        <v>7.3128535845100345E-2</v>
      </c>
      <c r="U20" s="32">
        <v>30266.082999999999</v>
      </c>
      <c r="V20" s="48">
        <v>3</v>
      </c>
      <c r="W20" s="67">
        <v>8.5443011852431486E-2</v>
      </c>
      <c r="X20" s="32">
        <v>29070.944</v>
      </c>
      <c r="Y20" s="48">
        <v>3</v>
      </c>
      <c r="Z20" s="67">
        <v>7.6347443247466118E-2</v>
      </c>
      <c r="AA20" s="32">
        <v>31774.008999999998</v>
      </c>
      <c r="AB20" s="48">
        <f t="shared" si="0"/>
        <v>3</v>
      </c>
      <c r="AC20" s="67">
        <v>8.0555706398181617E-2</v>
      </c>
      <c r="AD20" s="33">
        <v>33997.125999999997</v>
      </c>
      <c r="AE20" s="105">
        <f t="shared" si="1"/>
        <v>3</v>
      </c>
      <c r="AF20" s="67">
        <f t="shared" si="2"/>
        <v>8.2803071825970853E-2</v>
      </c>
    </row>
    <row r="21" spans="1:32" s="14" customFormat="1" ht="12" x14ac:dyDescent="0.2">
      <c r="A21" s="15" t="s">
        <v>10</v>
      </c>
      <c r="B21" s="51">
        <v>18356.795999999998</v>
      </c>
      <c r="C21" s="47">
        <v>18073.754000000001</v>
      </c>
      <c r="D21" s="47">
        <v>17911.955000000002</v>
      </c>
      <c r="E21" s="47">
        <v>20479.487000000001</v>
      </c>
      <c r="F21" s="47">
        <v>22951.45</v>
      </c>
      <c r="G21" s="47">
        <v>22932.404999999999</v>
      </c>
      <c r="H21" s="55">
        <v>19738.768</v>
      </c>
      <c r="I21" s="16">
        <v>18544.259999999998</v>
      </c>
      <c r="J21" s="47">
        <v>4</v>
      </c>
      <c r="K21" s="66">
        <v>5.8036649793231372E-2</v>
      </c>
      <c r="L21" s="16">
        <v>20210.343000000001</v>
      </c>
      <c r="M21" s="47">
        <v>4</v>
      </c>
      <c r="N21" s="66">
        <v>6.2124149892621418E-2</v>
      </c>
      <c r="O21" s="16">
        <v>19844.651999999998</v>
      </c>
      <c r="P21" s="47">
        <v>4</v>
      </c>
      <c r="Q21" s="66">
        <v>5.8168472968412356E-2</v>
      </c>
      <c r="R21" s="16">
        <v>18749.053</v>
      </c>
      <c r="S21" s="47">
        <v>4</v>
      </c>
      <c r="T21" s="66">
        <v>5.4381204465586599E-2</v>
      </c>
      <c r="U21" s="16">
        <v>21563.93</v>
      </c>
      <c r="V21" s="47">
        <v>4</v>
      </c>
      <c r="W21" s="66">
        <v>6.087629927450483E-2</v>
      </c>
      <c r="X21" s="16">
        <v>18717.806</v>
      </c>
      <c r="Y21" s="47">
        <v>4</v>
      </c>
      <c r="Z21" s="66">
        <v>4.9157558533430519E-2</v>
      </c>
      <c r="AA21" s="16">
        <v>20319.601999999999</v>
      </c>
      <c r="AB21" s="47">
        <f t="shared" si="0"/>
        <v>4</v>
      </c>
      <c r="AC21" s="66">
        <v>5.1514814336010156E-2</v>
      </c>
      <c r="AD21" s="24">
        <v>21639.187999999998</v>
      </c>
      <c r="AE21" s="88">
        <f t="shared" si="1"/>
        <v>4</v>
      </c>
      <c r="AF21" s="66">
        <f t="shared" si="2"/>
        <v>5.2704197355378998E-2</v>
      </c>
    </row>
    <row r="22" spans="1:32" s="14" customFormat="1" ht="12" x14ac:dyDescent="0.2">
      <c r="A22" s="15" t="s">
        <v>11</v>
      </c>
      <c r="B22" s="51">
        <v>7477.54</v>
      </c>
      <c r="C22" s="47">
        <v>7331.9949999999999</v>
      </c>
      <c r="D22" s="47">
        <v>8951.2340000000004</v>
      </c>
      <c r="E22" s="47">
        <v>7807.4250000000002</v>
      </c>
      <c r="F22" s="47">
        <v>7415.0910000000003</v>
      </c>
      <c r="G22" s="47">
        <v>7687.4769999999999</v>
      </c>
      <c r="H22" s="55">
        <v>7648.2389999999996</v>
      </c>
      <c r="I22" s="16">
        <v>7457.4830000000002</v>
      </c>
      <c r="J22" s="47">
        <v>14</v>
      </c>
      <c r="K22" s="66">
        <v>2.3339153420518077E-2</v>
      </c>
      <c r="L22" s="16">
        <v>6745.7839999999997</v>
      </c>
      <c r="M22" s="47">
        <v>16</v>
      </c>
      <c r="N22" s="66">
        <v>2.0735724097272732E-2</v>
      </c>
      <c r="O22" s="16">
        <v>6793.9390000000003</v>
      </c>
      <c r="P22" s="47">
        <v>16</v>
      </c>
      <c r="Q22" s="66">
        <v>1.9914335462800886E-2</v>
      </c>
      <c r="R22" s="16">
        <v>6363.1750000000002</v>
      </c>
      <c r="S22" s="47">
        <v>18</v>
      </c>
      <c r="T22" s="66">
        <v>1.8456245268777524E-2</v>
      </c>
      <c r="U22" s="16">
        <v>6748.4889999999996</v>
      </c>
      <c r="V22" s="47">
        <v>16</v>
      </c>
      <c r="W22" s="66">
        <v>1.90513990731144E-2</v>
      </c>
      <c r="X22" s="16">
        <v>6299.3050000000003</v>
      </c>
      <c r="Y22" s="47">
        <v>19</v>
      </c>
      <c r="Z22" s="66">
        <v>1.6543523009984799E-2</v>
      </c>
      <c r="AA22" s="16">
        <v>6807.5360000000001</v>
      </c>
      <c r="AB22" s="47">
        <f t="shared" si="0"/>
        <v>19</v>
      </c>
      <c r="AC22" s="66">
        <v>1.7258772601992569E-2</v>
      </c>
      <c r="AD22" s="24">
        <v>7557.7650000000003</v>
      </c>
      <c r="AE22" s="88">
        <f t="shared" si="1"/>
        <v>18</v>
      </c>
      <c r="AF22" s="66">
        <f t="shared" si="2"/>
        <v>1.8407619459915779E-2</v>
      </c>
    </row>
    <row r="23" spans="1:32" s="14" customFormat="1" ht="12" x14ac:dyDescent="0.2">
      <c r="A23" s="15" t="s">
        <v>12</v>
      </c>
      <c r="B23" s="51">
        <v>5545.1210000000001</v>
      </c>
      <c r="C23" s="47">
        <v>5502.8789999999999</v>
      </c>
      <c r="D23" s="47">
        <v>5178.2470000000003</v>
      </c>
      <c r="E23" s="47">
        <v>6202.7079999999996</v>
      </c>
      <c r="F23" s="47">
        <v>5568.3320000000003</v>
      </c>
      <c r="G23" s="47">
        <v>5636.3159999999998</v>
      </c>
      <c r="H23" s="55">
        <v>5063.5709999999999</v>
      </c>
      <c r="I23" s="16">
        <v>4694.45</v>
      </c>
      <c r="J23" s="47">
        <v>24</v>
      </c>
      <c r="K23" s="66">
        <v>1.4691885824607454E-2</v>
      </c>
      <c r="L23" s="16">
        <v>4429.1239999999998</v>
      </c>
      <c r="M23" s="47">
        <v>25</v>
      </c>
      <c r="N23" s="66">
        <v>1.3614591462846866E-2</v>
      </c>
      <c r="O23" s="16">
        <v>4613.5460000000003</v>
      </c>
      <c r="P23" s="47">
        <v>25</v>
      </c>
      <c r="Q23" s="66">
        <v>1.3523186286639191E-2</v>
      </c>
      <c r="R23" s="16">
        <v>4724.1620000000003</v>
      </c>
      <c r="S23" s="47">
        <v>24</v>
      </c>
      <c r="T23" s="66">
        <v>1.3702325106796302E-2</v>
      </c>
      <c r="U23" s="16">
        <v>4317.6639999999998</v>
      </c>
      <c r="V23" s="47">
        <v>25</v>
      </c>
      <c r="W23" s="66">
        <v>1.2189030748604527E-2</v>
      </c>
      <c r="X23" s="16">
        <v>5265.1970000000001</v>
      </c>
      <c r="Y23" s="47">
        <v>23</v>
      </c>
      <c r="Z23" s="66">
        <v>1.3827701265711525E-2</v>
      </c>
      <c r="AA23" s="16">
        <v>5291.9809999999998</v>
      </c>
      <c r="AB23" s="47">
        <f t="shared" si="0"/>
        <v>24</v>
      </c>
      <c r="AC23" s="66">
        <v>1.3416575101191961E-2</v>
      </c>
      <c r="AD23" s="24">
        <v>5568.5640000000003</v>
      </c>
      <c r="AE23" s="88">
        <f t="shared" si="1"/>
        <v>24</v>
      </c>
      <c r="AF23" s="66">
        <f t="shared" si="2"/>
        <v>1.3562740711068213E-2</v>
      </c>
    </row>
    <row r="24" spans="1:32" s="14" customFormat="1" ht="12" x14ac:dyDescent="0.2">
      <c r="A24" s="15" t="s">
        <v>13</v>
      </c>
      <c r="B24" s="51">
        <v>7442.2259999999997</v>
      </c>
      <c r="C24" s="47">
        <v>7734.1549999999997</v>
      </c>
      <c r="D24" s="47">
        <v>9260.5419999999995</v>
      </c>
      <c r="E24" s="47">
        <v>9977.8109999999997</v>
      </c>
      <c r="F24" s="47">
        <v>7684.3459999999995</v>
      </c>
      <c r="G24" s="47">
        <v>9330.366</v>
      </c>
      <c r="H24" s="55">
        <v>8603.2839999999997</v>
      </c>
      <c r="I24" s="16">
        <v>10144.166999999999</v>
      </c>
      <c r="J24" s="47">
        <v>9</v>
      </c>
      <c r="K24" s="66">
        <v>3.1747476988731531E-2</v>
      </c>
      <c r="L24" s="16">
        <v>9612.6219999999994</v>
      </c>
      <c r="M24" s="47">
        <v>10</v>
      </c>
      <c r="N24" s="66">
        <v>2.9548037358352118E-2</v>
      </c>
      <c r="O24" s="16">
        <v>7516.8519999999999</v>
      </c>
      <c r="P24" s="47">
        <v>13</v>
      </c>
      <c r="Q24" s="66">
        <v>2.2033331820056928E-2</v>
      </c>
      <c r="R24" s="16">
        <v>9533.3919999999998</v>
      </c>
      <c r="S24" s="47">
        <v>11</v>
      </c>
      <c r="T24" s="66">
        <v>2.7651388024909181E-2</v>
      </c>
      <c r="U24" s="16">
        <v>10375.126</v>
      </c>
      <c r="V24" s="47">
        <v>11</v>
      </c>
      <c r="W24" s="66">
        <v>2.928961814412754E-2</v>
      </c>
      <c r="X24" s="16">
        <v>13702.374</v>
      </c>
      <c r="Y24" s="47">
        <v>7</v>
      </c>
      <c r="Z24" s="66">
        <v>3.5985801538489952E-2</v>
      </c>
      <c r="AA24" s="16">
        <v>14661.200999999999</v>
      </c>
      <c r="AB24" s="47">
        <f t="shared" si="0"/>
        <v>7</v>
      </c>
      <c r="AC24" s="66">
        <v>3.7170873194751007E-2</v>
      </c>
      <c r="AD24" s="24">
        <v>15655.718000000001</v>
      </c>
      <c r="AE24" s="88">
        <f t="shared" si="1"/>
        <v>7</v>
      </c>
      <c r="AF24" s="66">
        <f t="shared" si="2"/>
        <v>3.8130915596840301E-2</v>
      </c>
    </row>
    <row r="25" spans="1:32" s="14" customFormat="1" ht="12" x14ac:dyDescent="0.2">
      <c r="A25" s="15" t="s">
        <v>14</v>
      </c>
      <c r="B25" s="51">
        <v>15772.058000000001</v>
      </c>
      <c r="C25" s="47">
        <v>15673.311</v>
      </c>
      <c r="D25" s="47">
        <v>16271.32</v>
      </c>
      <c r="E25" s="47">
        <v>16954.555</v>
      </c>
      <c r="F25" s="47">
        <v>18567.97</v>
      </c>
      <c r="G25" s="47">
        <v>17253.402999999998</v>
      </c>
      <c r="H25" s="55">
        <v>14558.709000000001</v>
      </c>
      <c r="I25" s="16">
        <v>13215.834000000001</v>
      </c>
      <c r="J25" s="47">
        <v>6</v>
      </c>
      <c r="K25" s="66">
        <v>4.1360654433419304E-2</v>
      </c>
      <c r="L25" s="16">
        <v>12515.142</v>
      </c>
      <c r="M25" s="47">
        <v>6</v>
      </c>
      <c r="N25" s="66">
        <v>3.8470032771608167E-2</v>
      </c>
      <c r="O25" s="16">
        <v>14047.3</v>
      </c>
      <c r="P25" s="47">
        <v>6</v>
      </c>
      <c r="Q25" s="66">
        <v>4.1175324733796231E-2</v>
      </c>
      <c r="R25" s="16">
        <v>14763.572</v>
      </c>
      <c r="S25" s="47">
        <v>6</v>
      </c>
      <c r="T25" s="66">
        <v>4.282140690382652E-2</v>
      </c>
      <c r="U25" s="16">
        <v>16268.264999999999</v>
      </c>
      <c r="V25" s="47">
        <v>5</v>
      </c>
      <c r="W25" s="66">
        <v>4.5926311614670992E-2</v>
      </c>
      <c r="X25" s="16">
        <v>17814.518</v>
      </c>
      <c r="Y25" s="47">
        <v>5</v>
      </c>
      <c r="Z25" s="66">
        <v>4.6785302258707646E-2</v>
      </c>
      <c r="AA25" s="16">
        <v>18808.982</v>
      </c>
      <c r="AB25" s="47">
        <f t="shared" si="0"/>
        <v>5</v>
      </c>
      <c r="AC25" s="66">
        <v>4.7685180949721087E-2</v>
      </c>
      <c r="AD25" s="24">
        <v>19500.457999999999</v>
      </c>
      <c r="AE25" s="88">
        <f t="shared" si="1"/>
        <v>6</v>
      </c>
      <c r="AF25" s="66">
        <f t="shared" si="2"/>
        <v>4.7495127217910361E-2</v>
      </c>
    </row>
    <row r="26" spans="1:32" s="14" customFormat="1" ht="12" x14ac:dyDescent="0.2">
      <c r="A26" s="15" t="s">
        <v>15</v>
      </c>
      <c r="B26" s="51">
        <v>6352.1530000000002</v>
      </c>
      <c r="C26" s="47">
        <v>6833.5730000000003</v>
      </c>
      <c r="D26" s="47">
        <v>6843.6959999999999</v>
      </c>
      <c r="E26" s="47">
        <v>6233.009</v>
      </c>
      <c r="F26" s="47">
        <v>6323.9589999999998</v>
      </c>
      <c r="G26" s="47">
        <v>6570.7250000000004</v>
      </c>
      <c r="H26" s="55">
        <v>6597.3469999999998</v>
      </c>
      <c r="I26" s="16">
        <v>6544.451</v>
      </c>
      <c r="J26" s="47">
        <v>16</v>
      </c>
      <c r="K26" s="66">
        <v>2.0481702196580659E-2</v>
      </c>
      <c r="L26" s="16">
        <v>6843.7240000000002</v>
      </c>
      <c r="M26" s="47">
        <v>15</v>
      </c>
      <c r="N26" s="66">
        <v>2.1036779811195221E-2</v>
      </c>
      <c r="O26" s="16">
        <v>6678.7</v>
      </c>
      <c r="P26" s="47">
        <v>17</v>
      </c>
      <c r="Q26" s="66">
        <v>1.9576547898856357E-2</v>
      </c>
      <c r="R26" s="16">
        <v>7206.2839999999997</v>
      </c>
      <c r="S26" s="47">
        <v>17</v>
      </c>
      <c r="T26" s="66">
        <v>2.0901663867560951E-2</v>
      </c>
      <c r="U26" s="16">
        <v>7070.0969999999998</v>
      </c>
      <c r="V26" s="47">
        <v>15</v>
      </c>
      <c r="W26" s="66">
        <v>1.9959318216659892E-2</v>
      </c>
      <c r="X26" s="16">
        <v>7854.73</v>
      </c>
      <c r="Y26" s="47">
        <v>16</v>
      </c>
      <c r="Z26" s="66">
        <v>2.0628451312044407E-2</v>
      </c>
      <c r="AA26" s="16">
        <v>7443.375</v>
      </c>
      <c r="AB26" s="47">
        <f t="shared" si="0"/>
        <v>17</v>
      </c>
      <c r="AC26" s="66">
        <v>1.8870983040864413E-2</v>
      </c>
      <c r="AD26" s="24">
        <v>8069.4790000000003</v>
      </c>
      <c r="AE26" s="88">
        <f t="shared" si="1"/>
        <v>16</v>
      </c>
      <c r="AF26" s="66">
        <f t="shared" si="2"/>
        <v>1.9653945137455546E-2</v>
      </c>
    </row>
    <row r="27" spans="1:32" s="14" customFormat="1" ht="12" x14ac:dyDescent="0.2">
      <c r="A27" s="15" t="s">
        <v>16</v>
      </c>
      <c r="B27" s="51">
        <v>8037.2920000000004</v>
      </c>
      <c r="C27" s="47">
        <v>7899.3019999999997</v>
      </c>
      <c r="D27" s="47">
        <v>6506.9049999999997</v>
      </c>
      <c r="E27" s="47">
        <v>6389.8029999999999</v>
      </c>
      <c r="F27" s="47">
        <v>6274.1779999999999</v>
      </c>
      <c r="G27" s="47">
        <v>6554.2439999999997</v>
      </c>
      <c r="H27" s="55">
        <v>6298.04</v>
      </c>
      <c r="I27" s="16">
        <v>6337.2389999999996</v>
      </c>
      <c r="J27" s="47">
        <v>17</v>
      </c>
      <c r="K27" s="66">
        <v>1.9833205557892728E-2</v>
      </c>
      <c r="L27" s="16">
        <v>6562.1440000000002</v>
      </c>
      <c r="M27" s="47">
        <v>17</v>
      </c>
      <c r="N27" s="66">
        <v>2.0171236948970449E-2</v>
      </c>
      <c r="O27" s="16">
        <v>7203.29</v>
      </c>
      <c r="P27" s="47">
        <v>15</v>
      </c>
      <c r="Q27" s="66">
        <v>2.1114221587188078E-2</v>
      </c>
      <c r="R27" s="16">
        <v>8389.8240000000005</v>
      </c>
      <c r="S27" s="47">
        <v>13</v>
      </c>
      <c r="T27" s="66">
        <v>2.433449488751702E-2</v>
      </c>
      <c r="U27" s="16">
        <v>9409.4539999999997</v>
      </c>
      <c r="V27" s="47">
        <v>13</v>
      </c>
      <c r="W27" s="66">
        <v>2.6563466757390075E-2</v>
      </c>
      <c r="X27" s="16">
        <v>10288.333000000001</v>
      </c>
      <c r="Y27" s="47">
        <v>13</v>
      </c>
      <c r="Z27" s="66">
        <v>2.701969085794162E-2</v>
      </c>
      <c r="AA27" s="16">
        <v>10335.502</v>
      </c>
      <c r="AB27" s="47">
        <f t="shared" si="0"/>
        <v>13</v>
      </c>
      <c r="AC27" s="66">
        <v>2.6202918497494392E-2</v>
      </c>
      <c r="AD27" s="24">
        <v>10862.664000000001</v>
      </c>
      <c r="AE27" s="88">
        <f t="shared" si="1"/>
        <v>13</v>
      </c>
      <c r="AF27" s="66">
        <f t="shared" si="2"/>
        <v>2.6456999553826639E-2</v>
      </c>
    </row>
    <row r="28" spans="1:32" s="14" customFormat="1" ht="12" x14ac:dyDescent="0.2">
      <c r="A28" s="15" t="s">
        <v>17</v>
      </c>
      <c r="B28" s="51">
        <v>4417.7510000000002</v>
      </c>
      <c r="C28" s="47">
        <v>4604.826</v>
      </c>
      <c r="D28" s="47">
        <v>4669.7889999999998</v>
      </c>
      <c r="E28" s="47">
        <v>5153.3620000000001</v>
      </c>
      <c r="F28" s="47">
        <v>5210.0420000000004</v>
      </c>
      <c r="G28" s="47">
        <v>4902.6899999999996</v>
      </c>
      <c r="H28" s="55">
        <v>4537.701</v>
      </c>
      <c r="I28" s="16">
        <v>5054.7690000000002</v>
      </c>
      <c r="J28" s="47">
        <v>20</v>
      </c>
      <c r="K28" s="66">
        <v>1.5819550536860592E-2</v>
      </c>
      <c r="L28" s="16">
        <v>5303.7809999999999</v>
      </c>
      <c r="M28" s="47">
        <v>21</v>
      </c>
      <c r="N28" s="66">
        <v>1.6303181288988392E-2</v>
      </c>
      <c r="O28" s="16">
        <v>5675.607</v>
      </c>
      <c r="P28" s="47">
        <v>21</v>
      </c>
      <c r="Q28" s="66">
        <v>1.6636290339524823E-2</v>
      </c>
      <c r="R28" s="16">
        <v>6091.2610000000004</v>
      </c>
      <c r="S28" s="47">
        <v>19</v>
      </c>
      <c r="T28" s="66">
        <v>1.766756485750259E-2</v>
      </c>
      <c r="U28" s="16">
        <v>6402.61</v>
      </c>
      <c r="V28" s="47">
        <v>18</v>
      </c>
      <c r="W28" s="66">
        <v>1.8074961405362442E-2</v>
      </c>
      <c r="X28" s="16">
        <v>6813.2629999999999</v>
      </c>
      <c r="Y28" s="47">
        <v>17</v>
      </c>
      <c r="Z28" s="66">
        <v>1.7893303025266764E-2</v>
      </c>
      <c r="AA28" s="16">
        <v>7803.6570000000002</v>
      </c>
      <c r="AB28" s="47">
        <f t="shared" si="0"/>
        <v>16</v>
      </c>
      <c r="AC28" s="66">
        <v>1.9784281329708595E-2</v>
      </c>
      <c r="AD28" s="24">
        <v>8202.3449999999993</v>
      </c>
      <c r="AE28" s="88">
        <f t="shared" si="1"/>
        <v>15</v>
      </c>
      <c r="AF28" s="66">
        <f t="shared" si="2"/>
        <v>1.9977552284166401E-2</v>
      </c>
    </row>
    <row r="29" spans="1:32" s="14" customFormat="1" ht="12" x14ac:dyDescent="0.2">
      <c r="A29" s="15" t="s">
        <v>18</v>
      </c>
      <c r="B29" s="51">
        <v>32380.682000000001</v>
      </c>
      <c r="C29" s="47">
        <v>35181.012000000002</v>
      </c>
      <c r="D29" s="47">
        <v>32017.471000000001</v>
      </c>
      <c r="E29" s="47">
        <v>31804.81</v>
      </c>
      <c r="F29" s="47">
        <v>41084.932999999997</v>
      </c>
      <c r="G29" s="47">
        <v>44227.868000000002</v>
      </c>
      <c r="H29" s="55">
        <v>37483.000999999997</v>
      </c>
      <c r="I29" s="16">
        <v>43510.114999999998</v>
      </c>
      <c r="J29" s="47">
        <v>2</v>
      </c>
      <c r="K29" s="66">
        <v>0.13617050810969125</v>
      </c>
      <c r="L29" s="16">
        <v>45219.864999999998</v>
      </c>
      <c r="M29" s="47">
        <v>2</v>
      </c>
      <c r="N29" s="66">
        <v>0.13900039555905136</v>
      </c>
      <c r="O29" s="16">
        <v>50529.430999999997</v>
      </c>
      <c r="P29" s="47">
        <v>2</v>
      </c>
      <c r="Q29" s="66">
        <v>0.1481114328048059</v>
      </c>
      <c r="R29" s="16">
        <v>52930.544000000002</v>
      </c>
      <c r="S29" s="47">
        <v>2</v>
      </c>
      <c r="T29" s="66">
        <v>0.15352384655047527</v>
      </c>
      <c r="U29" s="16">
        <v>55915.26</v>
      </c>
      <c r="V29" s="47">
        <v>1</v>
      </c>
      <c r="W29" s="66">
        <v>0.15785221440487654</v>
      </c>
      <c r="X29" s="16">
        <v>60576.57</v>
      </c>
      <c r="Y29" s="47">
        <v>1</v>
      </c>
      <c r="Z29" s="66">
        <v>0.15908895975999809</v>
      </c>
      <c r="AA29" s="16">
        <v>62737.661999999997</v>
      </c>
      <c r="AB29" s="47">
        <f t="shared" si="0"/>
        <v>1</v>
      </c>
      <c r="AC29" s="66">
        <v>0.1590604751427096</v>
      </c>
      <c r="AD29" s="24">
        <v>65013.775000000001</v>
      </c>
      <c r="AE29" s="88">
        <f t="shared" si="1"/>
        <v>1</v>
      </c>
      <c r="AF29" s="66">
        <f t="shared" si="2"/>
        <v>0.15834692264877062</v>
      </c>
    </row>
    <row r="30" spans="1:32" s="14" customFormat="1" ht="12" x14ac:dyDescent="0.2">
      <c r="A30" s="15" t="s">
        <v>19</v>
      </c>
      <c r="B30" s="51">
        <v>4706.5039999999999</v>
      </c>
      <c r="C30" s="47">
        <v>5763.8389999999999</v>
      </c>
      <c r="D30" s="47">
        <v>5302.6509999999998</v>
      </c>
      <c r="E30" s="47">
        <v>5246.7359999999999</v>
      </c>
      <c r="F30" s="47">
        <v>5506.3869999999997</v>
      </c>
      <c r="G30" s="47">
        <v>5960.915</v>
      </c>
      <c r="H30" s="55">
        <v>5154.13</v>
      </c>
      <c r="I30" s="16">
        <v>4501.9210000000003</v>
      </c>
      <c r="J30" s="47">
        <v>25</v>
      </c>
      <c r="K30" s="66">
        <v>1.4089341525291061E-2</v>
      </c>
      <c r="L30" s="16">
        <v>4721.9219999999996</v>
      </c>
      <c r="M30" s="47">
        <v>24</v>
      </c>
      <c r="N30" s="66">
        <v>1.4514617100227674E-2</v>
      </c>
      <c r="O30" s="16">
        <v>4777.0029999999997</v>
      </c>
      <c r="P30" s="47">
        <v>24</v>
      </c>
      <c r="Q30" s="66">
        <v>1.4002310036755733E-2</v>
      </c>
      <c r="R30" s="16">
        <v>4673.8789999999999</v>
      </c>
      <c r="S30" s="47">
        <v>25</v>
      </c>
      <c r="T30" s="66">
        <v>1.3556480401778769E-2</v>
      </c>
      <c r="U30" s="16">
        <v>3995.0839999999998</v>
      </c>
      <c r="V30" s="47">
        <v>26</v>
      </c>
      <c r="W30" s="66">
        <v>1.1278367589339505E-2</v>
      </c>
      <c r="X30" s="16">
        <v>5039.2280000000001</v>
      </c>
      <c r="Y30" s="47">
        <v>25</v>
      </c>
      <c r="Z30" s="66">
        <v>1.3234251138904956E-2</v>
      </c>
      <c r="AA30" s="16">
        <v>5648.8620000000001</v>
      </c>
      <c r="AB30" s="47">
        <f t="shared" si="0"/>
        <v>23</v>
      </c>
      <c r="AC30" s="66">
        <v>1.4321280093551865E-2</v>
      </c>
      <c r="AD30" s="24">
        <v>6311.9040000000005</v>
      </c>
      <c r="AE30" s="88">
        <f t="shared" si="1"/>
        <v>21</v>
      </c>
      <c r="AF30" s="66">
        <f t="shared" si="2"/>
        <v>1.5373212437740556E-2</v>
      </c>
    </row>
    <row r="31" spans="1:32" s="14" customFormat="1" ht="12" x14ac:dyDescent="0.2">
      <c r="A31" s="15" t="s">
        <v>20</v>
      </c>
      <c r="B31" s="51">
        <v>7823.5209999999997</v>
      </c>
      <c r="C31" s="47">
        <v>7958.7539999999999</v>
      </c>
      <c r="D31" s="47">
        <v>9925.1380000000008</v>
      </c>
      <c r="E31" s="47">
        <v>10395.509</v>
      </c>
      <c r="F31" s="47">
        <v>10123.522999999999</v>
      </c>
      <c r="G31" s="47">
        <v>10130.075999999999</v>
      </c>
      <c r="H31" s="55">
        <v>9918.6779999999999</v>
      </c>
      <c r="I31" s="16">
        <v>9371.723</v>
      </c>
      <c r="J31" s="47">
        <v>11</v>
      </c>
      <c r="K31" s="66">
        <v>2.9330014015666935E-2</v>
      </c>
      <c r="L31" s="16">
        <v>9066.5159999999996</v>
      </c>
      <c r="M31" s="47">
        <v>12</v>
      </c>
      <c r="N31" s="66">
        <v>2.7869373567180444E-2</v>
      </c>
      <c r="O31" s="16">
        <v>8968.7579999999998</v>
      </c>
      <c r="P31" s="47">
        <v>11</v>
      </c>
      <c r="Q31" s="66">
        <v>2.6289146178186045E-2</v>
      </c>
      <c r="R31" s="16">
        <v>8864.6090000000004</v>
      </c>
      <c r="S31" s="47">
        <v>12</v>
      </c>
      <c r="T31" s="66">
        <v>2.5711598049057687E-2</v>
      </c>
      <c r="U31" s="16">
        <v>9512.0619999999999</v>
      </c>
      <c r="V31" s="47">
        <v>12</v>
      </c>
      <c r="W31" s="66">
        <v>2.6853135445609633E-2</v>
      </c>
      <c r="X31" s="16">
        <v>10486.199000000001</v>
      </c>
      <c r="Y31" s="47">
        <v>12</v>
      </c>
      <c r="Z31" s="66">
        <v>2.7539335600320923E-2</v>
      </c>
      <c r="AA31" s="16">
        <v>10865.814</v>
      </c>
      <c r="AB31" s="47">
        <f t="shared" si="0"/>
        <v>12</v>
      </c>
      <c r="AC31" s="66">
        <v>2.7547727559162807E-2</v>
      </c>
      <c r="AD31" s="24">
        <v>11462.334000000001</v>
      </c>
      <c r="AE31" s="88">
        <f t="shared" si="1"/>
        <v>12</v>
      </c>
      <c r="AF31" s="66">
        <f t="shared" si="2"/>
        <v>2.7917550015706269E-2</v>
      </c>
    </row>
    <row r="32" spans="1:32" s="14" customFormat="1" ht="12" x14ac:dyDescent="0.2">
      <c r="A32" s="15" t="s">
        <v>21</v>
      </c>
      <c r="B32" s="51">
        <v>6902.357</v>
      </c>
      <c r="C32" s="47">
        <v>7407.2340000000004</v>
      </c>
      <c r="D32" s="47">
        <v>7766.0690000000004</v>
      </c>
      <c r="E32" s="47">
        <v>9329.8520000000008</v>
      </c>
      <c r="F32" s="47">
        <v>8619.0159999999996</v>
      </c>
      <c r="G32" s="47">
        <v>7458.0259999999998</v>
      </c>
      <c r="H32" s="55">
        <v>7231.7830000000004</v>
      </c>
      <c r="I32" s="16">
        <v>6926.27</v>
      </c>
      <c r="J32" s="47">
        <v>15</v>
      </c>
      <c r="K32" s="66">
        <v>2.1676653927596178E-2</v>
      </c>
      <c r="L32" s="16">
        <v>7455.6809999999996</v>
      </c>
      <c r="M32" s="47">
        <v>14</v>
      </c>
      <c r="N32" s="66">
        <v>2.2917861611530765E-2</v>
      </c>
      <c r="O32" s="16">
        <v>7908.348</v>
      </c>
      <c r="P32" s="47">
        <v>12</v>
      </c>
      <c r="Q32" s="66">
        <v>2.3180881522276025E-2</v>
      </c>
      <c r="R32" s="16">
        <v>7449.5309999999999</v>
      </c>
      <c r="S32" s="47">
        <v>15</v>
      </c>
      <c r="T32" s="66">
        <v>2.1607196293259495E-2</v>
      </c>
      <c r="U32" s="16">
        <v>7468.7420000000002</v>
      </c>
      <c r="V32" s="47">
        <v>14</v>
      </c>
      <c r="W32" s="66">
        <v>2.1084717544346682E-2</v>
      </c>
      <c r="X32" s="16">
        <v>8019.4089999999997</v>
      </c>
      <c r="Y32" s="47">
        <v>15</v>
      </c>
      <c r="Z32" s="66">
        <v>2.1060938836582634E-2</v>
      </c>
      <c r="AA32" s="16">
        <v>8551.0779999999995</v>
      </c>
      <c r="AB32" s="47">
        <f t="shared" si="0"/>
        <v>14</v>
      </c>
      <c r="AC32" s="66">
        <v>2.1679165327762276E-2</v>
      </c>
      <c r="AD32" s="24">
        <v>8977.0920000000006</v>
      </c>
      <c r="AE32" s="88">
        <f t="shared" si="1"/>
        <v>14</v>
      </c>
      <c r="AF32" s="66">
        <f t="shared" si="2"/>
        <v>2.1864518596788108E-2</v>
      </c>
    </row>
    <row r="33" spans="1:32" s="14" customFormat="1" ht="12" x14ac:dyDescent="0.2">
      <c r="A33" s="15" t="s">
        <v>22</v>
      </c>
      <c r="B33" s="51">
        <v>5716.83</v>
      </c>
      <c r="C33" s="47">
        <v>5923.1310000000003</v>
      </c>
      <c r="D33" s="47">
        <v>5732.3069999999998</v>
      </c>
      <c r="E33" s="47">
        <v>6360.3710000000001</v>
      </c>
      <c r="F33" s="47">
        <v>5538.5730000000003</v>
      </c>
      <c r="G33" s="47">
        <v>5588.85</v>
      </c>
      <c r="H33" s="55">
        <v>5101.7470000000003</v>
      </c>
      <c r="I33" s="16">
        <v>5004.6530000000002</v>
      </c>
      <c r="J33" s="47">
        <v>21</v>
      </c>
      <c r="K33" s="66">
        <v>1.566270606093987E-2</v>
      </c>
      <c r="L33" s="16">
        <v>5128.8639999999996</v>
      </c>
      <c r="M33" s="47">
        <v>23</v>
      </c>
      <c r="N33" s="66">
        <v>1.5765507587618372E-2</v>
      </c>
      <c r="O33" s="16">
        <v>5931.3220000000001</v>
      </c>
      <c r="P33" s="47">
        <v>19</v>
      </c>
      <c r="Q33" s="66">
        <v>1.7385839944381466E-2</v>
      </c>
      <c r="R33" s="16">
        <v>5443.26</v>
      </c>
      <c r="S33" s="47">
        <v>21</v>
      </c>
      <c r="T33" s="66">
        <v>1.5788052602942075E-2</v>
      </c>
      <c r="U33" s="16">
        <v>5151.6980000000003</v>
      </c>
      <c r="V33" s="47">
        <v>21</v>
      </c>
      <c r="W33" s="66">
        <v>1.4543559973523751E-2</v>
      </c>
      <c r="X33" s="16">
        <v>5239.4669999999996</v>
      </c>
      <c r="Y33" s="47">
        <v>24</v>
      </c>
      <c r="Z33" s="66">
        <v>1.3760127962458719E-2</v>
      </c>
      <c r="AA33" s="16">
        <v>4940.8810000000003</v>
      </c>
      <c r="AB33" s="47">
        <f t="shared" si="0"/>
        <v>25</v>
      </c>
      <c r="AC33" s="66">
        <v>1.2526419632357224E-2</v>
      </c>
      <c r="AD33" s="24">
        <v>5163.3459999999995</v>
      </c>
      <c r="AE33" s="88">
        <f t="shared" si="1"/>
        <v>25</v>
      </c>
      <c r="AF33" s="66">
        <f t="shared" si="2"/>
        <v>1.2575795662855129E-2</v>
      </c>
    </row>
    <row r="34" spans="1:32" s="14" customFormat="1" ht="12" x14ac:dyDescent="0.2">
      <c r="A34" s="15" t="s">
        <v>23</v>
      </c>
      <c r="B34" s="51">
        <v>6559.9629999999997</v>
      </c>
      <c r="C34" s="47">
        <v>6831.8239999999996</v>
      </c>
      <c r="D34" s="47">
        <v>6499.5360000000001</v>
      </c>
      <c r="E34" s="47">
        <v>6619.8969999999999</v>
      </c>
      <c r="F34" s="47">
        <v>6701.1260000000002</v>
      </c>
      <c r="G34" s="47">
        <v>6978.607</v>
      </c>
      <c r="H34" s="55">
        <v>6387.3530000000001</v>
      </c>
      <c r="I34" s="16">
        <v>4856.7929999999997</v>
      </c>
      <c r="J34" s="47">
        <v>23</v>
      </c>
      <c r="K34" s="66">
        <v>1.5199959149581464E-2</v>
      </c>
      <c r="L34" s="16">
        <v>5613.15</v>
      </c>
      <c r="M34" s="47">
        <v>19</v>
      </c>
      <c r="N34" s="66">
        <v>1.725414417606707E-2</v>
      </c>
      <c r="O34" s="16">
        <v>6097.0529999999999</v>
      </c>
      <c r="P34" s="47">
        <v>18</v>
      </c>
      <c r="Q34" s="66">
        <v>1.7871629223706088E-2</v>
      </c>
      <c r="R34" s="16">
        <v>7483.509</v>
      </c>
      <c r="S34" s="47">
        <v>14</v>
      </c>
      <c r="T34" s="66">
        <v>2.1705748714298131E-2</v>
      </c>
      <c r="U34" s="16">
        <v>6017.3050000000003</v>
      </c>
      <c r="V34" s="47">
        <v>19</v>
      </c>
      <c r="W34" s="66">
        <v>1.6987221717283181E-2</v>
      </c>
      <c r="X34" s="16">
        <v>6584.2449999999999</v>
      </c>
      <c r="Y34" s="47">
        <v>18</v>
      </c>
      <c r="Z34" s="66">
        <v>1.7291845475155967E-2</v>
      </c>
      <c r="AA34" s="16">
        <v>6972.0349999999999</v>
      </c>
      <c r="AB34" s="47">
        <f t="shared" si="0"/>
        <v>18</v>
      </c>
      <c r="AC34" s="66">
        <v>1.7675906275062936E-2</v>
      </c>
      <c r="AD34" s="24">
        <v>6840.7380000000003</v>
      </c>
      <c r="AE34" s="88">
        <f t="shared" si="1"/>
        <v>19</v>
      </c>
      <c r="AF34" s="66">
        <f t="shared" si="2"/>
        <v>1.6661235421977973E-2</v>
      </c>
    </row>
    <row r="35" spans="1:32" s="14" customFormat="1" ht="12" x14ac:dyDescent="0.2">
      <c r="A35" s="15" t="s">
        <v>24</v>
      </c>
      <c r="B35" s="51">
        <v>2494.6590000000001</v>
      </c>
      <c r="C35" s="47">
        <v>2907.0189999999998</v>
      </c>
      <c r="D35" s="47">
        <v>2547.6860000000001</v>
      </c>
      <c r="E35" s="47">
        <v>2734.5770000000002</v>
      </c>
      <c r="F35" s="47">
        <v>1788.7159999999999</v>
      </c>
      <c r="G35" s="47">
        <v>1481.318</v>
      </c>
      <c r="H35" s="55">
        <v>1374.307</v>
      </c>
      <c r="I35" s="16">
        <v>1314.086</v>
      </c>
      <c r="J35" s="47">
        <v>32</v>
      </c>
      <c r="K35" s="66">
        <v>4.1126013645294149E-3</v>
      </c>
      <c r="L35" s="16">
        <v>1252.54</v>
      </c>
      <c r="M35" s="47">
        <v>32</v>
      </c>
      <c r="N35" s="66">
        <v>3.8501564622878508E-3</v>
      </c>
      <c r="O35" s="16">
        <v>1285.5989999999999</v>
      </c>
      <c r="P35" s="47">
        <v>32</v>
      </c>
      <c r="Q35" s="66">
        <v>3.7683367125670914E-3</v>
      </c>
      <c r="R35" s="16">
        <v>1260.2270000000001</v>
      </c>
      <c r="S35" s="47">
        <v>32</v>
      </c>
      <c r="T35" s="66">
        <v>3.6552599301976911E-3</v>
      </c>
      <c r="U35" s="16">
        <v>1266.4069999999999</v>
      </c>
      <c r="V35" s="47">
        <v>32</v>
      </c>
      <c r="W35" s="66">
        <v>3.5751447688490844E-3</v>
      </c>
      <c r="X35" s="16">
        <v>1541.0640000000001</v>
      </c>
      <c r="Y35" s="47">
        <v>32</v>
      </c>
      <c r="Z35" s="66">
        <v>4.0472127867850847E-3</v>
      </c>
      <c r="AA35" s="16">
        <v>1560.9590000000001</v>
      </c>
      <c r="AB35" s="47">
        <f t="shared" si="0"/>
        <v>32</v>
      </c>
      <c r="AC35" s="66">
        <v>3.9574526493389162E-3</v>
      </c>
      <c r="AD35" s="24">
        <v>1701.7370000000001</v>
      </c>
      <c r="AE35" s="88">
        <f t="shared" si="1"/>
        <v>32</v>
      </c>
      <c r="AF35" s="66">
        <f t="shared" si="2"/>
        <v>4.1447342060594236E-3</v>
      </c>
    </row>
    <row r="36" spans="1:32" s="14" customFormat="1" ht="12" x14ac:dyDescent="0.2">
      <c r="A36" s="15" t="s">
        <v>69</v>
      </c>
      <c r="B36" s="51">
        <v>17981.904999999999</v>
      </c>
      <c r="C36" s="47">
        <v>16649.322</v>
      </c>
      <c r="D36" s="47">
        <v>16003.210999999999</v>
      </c>
      <c r="E36" s="47">
        <v>17191.663</v>
      </c>
      <c r="F36" s="47">
        <v>16060.764999999999</v>
      </c>
      <c r="G36" s="47">
        <v>13827.448</v>
      </c>
      <c r="H36" s="55">
        <v>13439.748</v>
      </c>
      <c r="I36" s="16">
        <v>12790.663</v>
      </c>
      <c r="J36" s="47">
        <v>8</v>
      </c>
      <c r="K36" s="66">
        <v>4.0030027035548588E-2</v>
      </c>
      <c r="L36" s="16">
        <v>12377.503000000001</v>
      </c>
      <c r="M36" s="47">
        <v>7</v>
      </c>
      <c r="N36" s="66">
        <v>3.8046947133374795E-2</v>
      </c>
      <c r="O36" s="16">
        <v>12858.147000000001</v>
      </c>
      <c r="P36" s="47">
        <v>7</v>
      </c>
      <c r="Q36" s="66">
        <v>3.7689689705487028E-2</v>
      </c>
      <c r="R36" s="16">
        <v>12725.118</v>
      </c>
      <c r="S36" s="47">
        <v>7</v>
      </c>
      <c r="T36" s="66">
        <v>3.6908917149400373E-2</v>
      </c>
      <c r="U36" s="16">
        <v>13881.092000000001</v>
      </c>
      <c r="V36" s="47">
        <v>7</v>
      </c>
      <c r="W36" s="66">
        <v>3.9187175568133212E-2</v>
      </c>
      <c r="X36" s="16">
        <v>12506.023999999999</v>
      </c>
      <c r="Y36" s="47">
        <v>9</v>
      </c>
      <c r="Z36" s="66">
        <v>3.2843892430581174E-2</v>
      </c>
      <c r="AA36" s="16">
        <v>11393.864</v>
      </c>
      <c r="AB36" s="47">
        <f t="shared" si="0"/>
        <v>11</v>
      </c>
      <c r="AC36" s="66">
        <v>2.8886349650214041E-2</v>
      </c>
      <c r="AD36" s="24">
        <v>11520.237999999999</v>
      </c>
      <c r="AE36" s="88">
        <f t="shared" si="1"/>
        <v>11</v>
      </c>
      <c r="AF36" s="66">
        <f t="shared" si="2"/>
        <v>2.8058580439013547E-2</v>
      </c>
    </row>
    <row r="37" spans="1:32" s="14" customFormat="1" ht="12" x14ac:dyDescent="0.2">
      <c r="A37" s="15" t="s">
        <v>25</v>
      </c>
      <c r="B37" s="51">
        <v>4991.7219999999998</v>
      </c>
      <c r="C37" s="47">
        <v>5290.8</v>
      </c>
      <c r="D37" s="47">
        <v>5793.4679999999998</v>
      </c>
      <c r="E37" s="47">
        <v>5445.1080000000002</v>
      </c>
      <c r="F37" s="47">
        <v>5473.29</v>
      </c>
      <c r="G37" s="47">
        <v>5669.8429999999998</v>
      </c>
      <c r="H37" s="55">
        <v>4745.7179999999998</v>
      </c>
      <c r="I37" s="16">
        <v>4960.058</v>
      </c>
      <c r="J37" s="47">
        <v>22</v>
      </c>
      <c r="K37" s="66">
        <v>1.5523140265511572E-2</v>
      </c>
      <c r="L37" s="16">
        <v>5428.3180000000002</v>
      </c>
      <c r="M37" s="47">
        <v>20</v>
      </c>
      <c r="N37" s="66">
        <v>1.6685992963940043E-2</v>
      </c>
      <c r="O37" s="16">
        <v>5390.1570000000002</v>
      </c>
      <c r="P37" s="47">
        <v>23</v>
      </c>
      <c r="Q37" s="66">
        <v>1.5799581758853654E-2</v>
      </c>
      <c r="R37" s="16">
        <v>5044.9269999999997</v>
      </c>
      <c r="S37" s="47">
        <v>23</v>
      </c>
      <c r="T37" s="66">
        <v>1.4632696739454436E-2</v>
      </c>
      <c r="U37" s="16">
        <v>5134.9120000000003</v>
      </c>
      <c r="V37" s="47">
        <v>22</v>
      </c>
      <c r="W37" s="66">
        <v>1.4496172064194521E-2</v>
      </c>
      <c r="X37" s="16">
        <v>5812.1139999999996</v>
      </c>
      <c r="Y37" s="47">
        <v>21</v>
      </c>
      <c r="Z37" s="66">
        <v>1.526403971480263E-2</v>
      </c>
      <c r="AA37" s="16">
        <v>5722.1589999999997</v>
      </c>
      <c r="AB37" s="47">
        <f t="shared" si="0"/>
        <v>22</v>
      </c>
      <c r="AC37" s="66">
        <v>1.4507119955643681E-2</v>
      </c>
      <c r="AD37" s="24">
        <v>6149.3770000000004</v>
      </c>
      <c r="AE37" s="88">
        <f t="shared" si="1"/>
        <v>23</v>
      </c>
      <c r="AF37" s="66">
        <f t="shared" si="2"/>
        <v>1.4977363245821817E-2</v>
      </c>
    </row>
    <row r="38" spans="1:32" s="14" customFormat="1" ht="12" x14ac:dyDescent="0.2">
      <c r="A38" s="15" t="s">
        <v>26</v>
      </c>
      <c r="B38" s="51">
        <v>1986.7090000000001</v>
      </c>
      <c r="C38" s="47">
        <v>2078.808</v>
      </c>
      <c r="D38" s="47">
        <v>2303.4920000000002</v>
      </c>
      <c r="E38" s="47">
        <v>2404.6320000000001</v>
      </c>
      <c r="F38" s="47">
        <v>2388.085</v>
      </c>
      <c r="G38" s="47">
        <v>2415.6039999999998</v>
      </c>
      <c r="H38" s="55">
        <v>2375.15</v>
      </c>
      <c r="I38" s="16">
        <v>2416.8009999999999</v>
      </c>
      <c r="J38" s="47">
        <v>29</v>
      </c>
      <c r="K38" s="66">
        <v>7.5636899642763517E-3</v>
      </c>
      <c r="L38" s="16">
        <v>2048.7800000000002</v>
      </c>
      <c r="M38" s="47">
        <v>31</v>
      </c>
      <c r="N38" s="66">
        <v>6.2977019151532919E-3</v>
      </c>
      <c r="O38" s="16">
        <v>2156.4160000000002</v>
      </c>
      <c r="P38" s="47">
        <v>31</v>
      </c>
      <c r="Q38" s="66">
        <v>6.3208680003384241E-3</v>
      </c>
      <c r="R38" s="16">
        <v>2136.0279999999998</v>
      </c>
      <c r="S38" s="47">
        <v>30</v>
      </c>
      <c r="T38" s="66">
        <v>6.1955009360855724E-3</v>
      </c>
      <c r="U38" s="16">
        <v>2215.2370000000001</v>
      </c>
      <c r="V38" s="47">
        <v>31</v>
      </c>
      <c r="W38" s="66">
        <v>6.2537501548166896E-3</v>
      </c>
      <c r="X38" s="16">
        <v>2528.0360000000001</v>
      </c>
      <c r="Y38" s="47">
        <v>30</v>
      </c>
      <c r="Z38" s="66">
        <v>6.6392438111934462E-3</v>
      </c>
      <c r="AA38" s="16">
        <v>2688.8719999999998</v>
      </c>
      <c r="AB38" s="47">
        <f t="shared" si="0"/>
        <v>30</v>
      </c>
      <c r="AC38" s="66">
        <v>6.8180213349871947E-3</v>
      </c>
      <c r="AD38" s="24">
        <v>2760.6170000000002</v>
      </c>
      <c r="AE38" s="88">
        <f t="shared" si="1"/>
        <v>30</v>
      </c>
      <c r="AF38" s="66">
        <f t="shared" si="2"/>
        <v>6.7237321100317785E-3</v>
      </c>
    </row>
    <row r="39" spans="1:32" s="17" customFormat="1" x14ac:dyDescent="0.2">
      <c r="A39" s="128" t="s">
        <v>45</v>
      </c>
      <c r="B39" s="121">
        <f t="shared" ref="B39:I39" si="3">SUM(B7:B38)</f>
        <v>320817.87699999998</v>
      </c>
      <c r="C39" s="129">
        <f t="shared" si="3"/>
        <v>332481.37499999994</v>
      </c>
      <c r="D39" s="129">
        <f t="shared" si="3"/>
        <v>337861.348</v>
      </c>
      <c r="E39" s="129">
        <f t="shared" si="3"/>
        <v>343231.52199999994</v>
      </c>
      <c r="F39" s="129">
        <f t="shared" si="3"/>
        <v>350260.50499999995</v>
      </c>
      <c r="G39" s="129">
        <f t="shared" si="3"/>
        <v>349724.84700000001</v>
      </c>
      <c r="H39" s="130">
        <f t="shared" si="3"/>
        <v>314846.53400000004</v>
      </c>
      <c r="I39" s="131">
        <f t="shared" si="3"/>
        <v>319526.71399999998</v>
      </c>
      <c r="J39" s="129"/>
      <c r="K39" s="125">
        <f>SUM(K7:K38)</f>
        <v>1</v>
      </c>
      <c r="L39" s="131">
        <f>SUM(L7:L38)</f>
        <v>325321.84399999998</v>
      </c>
      <c r="M39" s="129"/>
      <c r="N39" s="125">
        <f>SUM(N7:N38)</f>
        <v>0.99999999999999978</v>
      </c>
      <c r="O39" s="131">
        <f>SUM(O7:O38)</f>
        <v>341158.20800000004</v>
      </c>
      <c r="P39" s="129"/>
      <c r="Q39" s="125">
        <f>SUM(Q7:Q38)</f>
        <v>1</v>
      </c>
      <c r="R39" s="131">
        <f>SUM(R7:R38)</f>
        <v>344770.83000000007</v>
      </c>
      <c r="S39" s="129"/>
      <c r="T39" s="125">
        <f>SUM(T7:T38)</f>
        <v>0.99999999999999967</v>
      </c>
      <c r="U39" s="131">
        <f>SUM(U7:U38)</f>
        <v>354225.37599999993</v>
      </c>
      <c r="V39" s="129"/>
      <c r="W39" s="125">
        <f>SUM(W7:W38)</f>
        <v>1</v>
      </c>
      <c r="X39" s="131">
        <f>SUM(X7:X38)</f>
        <v>380771.67700000008</v>
      </c>
      <c r="Y39" s="129"/>
      <c r="Z39" s="125">
        <f>SUM(Z7:Z38)</f>
        <v>1.0000000000000002</v>
      </c>
      <c r="AA39" s="131">
        <f>SUM(AA7:AA38)</f>
        <v>394434.58899999992</v>
      </c>
      <c r="AB39" s="129"/>
      <c r="AC39" s="134">
        <f>SUM(AC7:AC38)</f>
        <v>1</v>
      </c>
      <c r="AD39" s="135">
        <f>SUM(AD7:AD38)</f>
        <v>410578.07700000005</v>
      </c>
      <c r="AE39" s="136"/>
      <c r="AF39" s="136">
        <f>SUM(AF7:AF38)</f>
        <v>0.99999999999999989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32" x14ac:dyDescent="0.2">
      <c r="A42" s="7" t="s">
        <v>42</v>
      </c>
    </row>
  </sheetData>
  <mergeCells count="1">
    <mergeCell ref="A4:L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4.42578125" defaultRowHeight="12.75" x14ac:dyDescent="0.2"/>
  <cols>
    <col min="1" max="1" width="24.85546875" style="13" customWidth="1"/>
    <col min="2" max="9" width="8.85546875" style="13" customWidth="1"/>
    <col min="10" max="10" width="4.5703125" style="13" bestFit="1" customWidth="1"/>
    <col min="11" max="11" width="6.7109375" style="13" bestFit="1" customWidth="1"/>
    <col min="12" max="12" width="8.85546875" style="13" customWidth="1"/>
    <col min="13" max="13" width="4.5703125" style="13" bestFit="1" customWidth="1"/>
    <col min="14" max="14" width="6.7109375" style="13" bestFit="1" customWidth="1"/>
    <col min="15" max="15" width="8.85546875" style="13" customWidth="1"/>
    <col min="16" max="16" width="4.5703125" style="13" bestFit="1" customWidth="1"/>
    <col min="17" max="17" width="6.7109375" style="13" bestFit="1" customWidth="1"/>
    <col min="18" max="18" width="8.85546875" style="13" customWidth="1"/>
    <col min="19" max="19" width="4.5703125" style="13" bestFit="1" customWidth="1"/>
    <col min="20" max="20" width="6.7109375" style="13" bestFit="1" customWidth="1"/>
    <col min="21" max="21" width="8.85546875" style="13" customWidth="1"/>
    <col min="22" max="22" width="4.5703125" style="13" bestFit="1" customWidth="1"/>
    <col min="23" max="23" width="6.7109375" style="13" bestFit="1" customWidth="1"/>
    <col min="24" max="24" width="8.85546875" style="13" customWidth="1"/>
    <col min="25" max="25" width="4.5703125" style="13" bestFit="1" customWidth="1"/>
    <col min="26" max="26" width="6.7109375" style="13" bestFit="1" customWidth="1"/>
    <col min="27" max="27" width="8.85546875" style="13" customWidth="1"/>
    <col min="28" max="28" width="6.28515625" style="13" customWidth="1"/>
    <col min="29" max="29" width="6.7109375" style="13" bestFit="1" customWidth="1"/>
    <col min="30" max="32" width="8.85546875" style="13" customWidth="1"/>
    <col min="33" max="16384" width="14.42578125" style="13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61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8"/>
      <c r="N4" s="18"/>
      <c r="O4" s="18"/>
      <c r="P4" s="18"/>
      <c r="Q4" s="18"/>
      <c r="R4" s="18"/>
      <c r="S4" s="18"/>
      <c r="T4" s="18"/>
      <c r="U4" s="18"/>
    </row>
    <row r="6" spans="1:32" s="14" customFormat="1" ht="20.25" customHeight="1" x14ac:dyDescent="0.2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4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 x14ac:dyDescent="0.2">
      <c r="A7" s="15" t="s">
        <v>0</v>
      </c>
      <c r="B7" s="51">
        <v>2136.9929999999999</v>
      </c>
      <c r="C7" s="47">
        <v>2348.7579999999998</v>
      </c>
      <c r="D7" s="47">
        <v>2447.319</v>
      </c>
      <c r="E7" s="47">
        <v>2561.9549999999999</v>
      </c>
      <c r="F7" s="47">
        <v>2587.8209999999999</v>
      </c>
      <c r="G7" s="47">
        <v>2639.0929999999998</v>
      </c>
      <c r="H7" s="55">
        <v>2660.127</v>
      </c>
      <c r="I7" s="16">
        <v>2668.4920000000002</v>
      </c>
      <c r="J7" s="47">
        <v>27</v>
      </c>
      <c r="K7" s="66">
        <v>8.3786904380000644E-3</v>
      </c>
      <c r="L7" s="16">
        <v>2652.846</v>
      </c>
      <c r="M7" s="47">
        <v>27</v>
      </c>
      <c r="N7" s="66">
        <v>8.1849414442972876E-3</v>
      </c>
      <c r="O7" s="16">
        <v>2762.0329999999999</v>
      </c>
      <c r="P7" s="47">
        <v>27</v>
      </c>
      <c r="Q7" s="66">
        <v>8.2709801115310073E-3</v>
      </c>
      <c r="R7" s="16">
        <v>2832.5419999999999</v>
      </c>
      <c r="S7" s="47">
        <v>27</v>
      </c>
      <c r="T7" s="66">
        <v>8.3289214717673209E-3</v>
      </c>
      <c r="U7" s="16">
        <v>2856.674</v>
      </c>
      <c r="V7" s="47">
        <v>27</v>
      </c>
      <c r="W7" s="66">
        <v>8.2879815326064189E-3</v>
      </c>
      <c r="X7" s="16">
        <v>2899.2620000000002</v>
      </c>
      <c r="Y7" s="47">
        <v>27</v>
      </c>
      <c r="Z7" s="66">
        <v>8.2058740948647707E-3</v>
      </c>
      <c r="AA7" s="16">
        <v>2997.828</v>
      </c>
      <c r="AB7" s="89">
        <f>_xlfn.RANK.EQ(AA7,$AA$7:$AA$38)</f>
        <v>27</v>
      </c>
      <c r="AC7" s="66">
        <v>8.2998944330822406E-3</v>
      </c>
      <c r="AD7" s="16">
        <v>2938.806</v>
      </c>
      <c r="AE7" s="47">
        <f>_xlfn.RANK.EQ(AD7,$AD$7:$AD$38)</f>
        <v>27</v>
      </c>
      <c r="AF7" s="90">
        <f>AD7/$AD$39</f>
        <v>8.153766063369117E-3</v>
      </c>
    </row>
    <row r="8" spans="1:32" s="14" customFormat="1" ht="12" x14ac:dyDescent="0.2">
      <c r="A8" s="15" t="s">
        <v>68</v>
      </c>
      <c r="B8" s="51">
        <v>9608.8410000000003</v>
      </c>
      <c r="C8" s="47">
        <v>9605.9380000000001</v>
      </c>
      <c r="D8" s="47">
        <v>9986.5499999999993</v>
      </c>
      <c r="E8" s="47">
        <v>10273.709000000001</v>
      </c>
      <c r="F8" s="47">
        <v>10564.208000000001</v>
      </c>
      <c r="G8" s="47">
        <v>10766.449000000001</v>
      </c>
      <c r="H8" s="55">
        <v>10391.619000000001</v>
      </c>
      <c r="I8" s="16">
        <v>9838.982</v>
      </c>
      <c r="J8" s="47">
        <v>11</v>
      </c>
      <c r="K8" s="66">
        <v>3.0893022876986233E-2</v>
      </c>
      <c r="L8" s="16">
        <v>10087.529</v>
      </c>
      <c r="M8" s="47">
        <v>11</v>
      </c>
      <c r="N8" s="66">
        <v>3.112349310237035E-2</v>
      </c>
      <c r="O8" s="16">
        <v>10640.880999999999</v>
      </c>
      <c r="P8" s="47">
        <v>9</v>
      </c>
      <c r="Q8" s="66">
        <v>3.1864396667298393E-2</v>
      </c>
      <c r="R8" s="16">
        <v>10652.047</v>
      </c>
      <c r="S8" s="47">
        <v>10</v>
      </c>
      <c r="T8" s="66">
        <v>3.132171137323813E-2</v>
      </c>
      <c r="U8" s="16">
        <v>10635.291999999999</v>
      </c>
      <c r="V8" s="47">
        <v>12</v>
      </c>
      <c r="W8" s="66">
        <v>3.0855849736398617E-2</v>
      </c>
      <c r="X8" s="16">
        <v>10628.609</v>
      </c>
      <c r="Y8" s="47">
        <v>12</v>
      </c>
      <c r="Z8" s="66">
        <v>3.0082492461028548E-2</v>
      </c>
      <c r="AA8" s="16">
        <v>10992.369000000001</v>
      </c>
      <c r="AB8" s="89">
        <f t="shared" ref="AB8:AB38" si="0">_xlfn.RANK.EQ(AA8,$AA$7:$AA$38)</f>
        <v>10</v>
      </c>
      <c r="AC8" s="66">
        <v>3.0433716845717801E-2</v>
      </c>
      <c r="AD8" s="16">
        <v>11307.284</v>
      </c>
      <c r="AE8" s="47">
        <f t="shared" ref="AE8:AE38" si="1">_xlfn.RANK.EQ(AD8,$AD$7:$AD$38)</f>
        <v>10</v>
      </c>
      <c r="AF8" s="90">
        <f t="shared" ref="AF8:AF38" si="2">AD8/$AD$39</f>
        <v>3.137224728276606E-2</v>
      </c>
    </row>
    <row r="9" spans="1:32" s="14" customFormat="1" ht="12" x14ac:dyDescent="0.2">
      <c r="A9" s="15" t="s">
        <v>1</v>
      </c>
      <c r="B9" s="51">
        <v>2014.9760000000001</v>
      </c>
      <c r="C9" s="47">
        <v>2026.9760000000001</v>
      </c>
      <c r="D9" s="47">
        <v>2122.9989999999998</v>
      </c>
      <c r="E9" s="47">
        <v>2263.8409999999999</v>
      </c>
      <c r="F9" s="47">
        <v>2383.71</v>
      </c>
      <c r="G9" s="47">
        <v>2430.3870000000002</v>
      </c>
      <c r="H9" s="55">
        <v>2425.7289999999998</v>
      </c>
      <c r="I9" s="16">
        <v>2495.3339999999998</v>
      </c>
      <c r="J9" s="47">
        <v>29</v>
      </c>
      <c r="K9" s="66">
        <v>7.8349986154788737E-3</v>
      </c>
      <c r="L9" s="16">
        <v>2540.6669999999999</v>
      </c>
      <c r="M9" s="47">
        <v>28</v>
      </c>
      <c r="N9" s="66">
        <v>7.8388306838988991E-3</v>
      </c>
      <c r="O9" s="16">
        <v>2645.1579999999999</v>
      </c>
      <c r="P9" s="47">
        <v>28</v>
      </c>
      <c r="Q9" s="66">
        <v>7.9209948649625606E-3</v>
      </c>
      <c r="R9" s="16">
        <v>2661.5859999999998</v>
      </c>
      <c r="S9" s="47">
        <v>28</v>
      </c>
      <c r="T9" s="66">
        <v>7.8262355101372874E-3</v>
      </c>
      <c r="U9" s="16">
        <v>2716.7449999999999</v>
      </c>
      <c r="V9" s="47">
        <v>28</v>
      </c>
      <c r="W9" s="66">
        <v>7.882009773884183E-3</v>
      </c>
      <c r="X9" s="16">
        <v>2778.4160000000002</v>
      </c>
      <c r="Y9" s="47">
        <v>28</v>
      </c>
      <c r="Z9" s="66">
        <v>7.8638397906632095E-3</v>
      </c>
      <c r="AA9" s="16">
        <v>2822.2539999999999</v>
      </c>
      <c r="AB9" s="89">
        <f t="shared" si="0"/>
        <v>28</v>
      </c>
      <c r="AC9" s="66">
        <v>7.8137492833018438E-3</v>
      </c>
      <c r="AD9" s="16">
        <v>2926.529</v>
      </c>
      <c r="AE9" s="47">
        <f t="shared" si="1"/>
        <v>28</v>
      </c>
      <c r="AF9" s="90">
        <f t="shared" si="2"/>
        <v>8.1197033229364439E-3</v>
      </c>
    </row>
    <row r="10" spans="1:32" s="14" customFormat="1" ht="12" x14ac:dyDescent="0.2">
      <c r="A10" s="15" t="s">
        <v>2</v>
      </c>
      <c r="B10" s="51">
        <v>2768.57</v>
      </c>
      <c r="C10" s="47">
        <v>2783.192</v>
      </c>
      <c r="D10" s="47">
        <v>2877.654</v>
      </c>
      <c r="E10" s="47">
        <v>3112.8319999999999</v>
      </c>
      <c r="F10" s="47">
        <v>3146.5810000000001</v>
      </c>
      <c r="G10" s="47">
        <v>3352.2579999999998</v>
      </c>
      <c r="H10" s="55">
        <v>3141.598</v>
      </c>
      <c r="I10" s="16">
        <v>3374.6179999999999</v>
      </c>
      <c r="J10" s="47">
        <v>25</v>
      </c>
      <c r="K10" s="66">
        <v>1.0595826994610777E-2</v>
      </c>
      <c r="L10" s="16">
        <v>3372.319</v>
      </c>
      <c r="M10" s="47">
        <v>25</v>
      </c>
      <c r="N10" s="66">
        <v>1.0404762864671069E-2</v>
      </c>
      <c r="O10" s="16">
        <v>3298.0189999999998</v>
      </c>
      <c r="P10" s="47">
        <v>25</v>
      </c>
      <c r="Q10" s="66">
        <v>9.8760042173469259E-3</v>
      </c>
      <c r="R10" s="16">
        <v>3433.7719999999999</v>
      </c>
      <c r="S10" s="47">
        <v>25</v>
      </c>
      <c r="T10" s="66">
        <v>1.0096802568136118E-2</v>
      </c>
      <c r="U10" s="16">
        <v>3475.7640000000001</v>
      </c>
      <c r="V10" s="47">
        <v>25</v>
      </c>
      <c r="W10" s="66">
        <v>1.0084128550789561E-2</v>
      </c>
      <c r="X10" s="16">
        <v>3456.8969999999999</v>
      </c>
      <c r="Y10" s="47">
        <v>25</v>
      </c>
      <c r="Z10" s="66">
        <v>9.7841662950487879E-3</v>
      </c>
      <c r="AA10" s="16">
        <v>3319.9160000000002</v>
      </c>
      <c r="AB10" s="89">
        <f t="shared" si="0"/>
        <v>25</v>
      </c>
      <c r="AC10" s="66">
        <v>9.1915329164644136E-3</v>
      </c>
      <c r="AD10" s="16">
        <v>3257.9270000000001</v>
      </c>
      <c r="AE10" s="47">
        <f t="shared" si="1"/>
        <v>26</v>
      </c>
      <c r="AF10" s="90">
        <f t="shared" si="2"/>
        <v>9.0391725787731334E-3</v>
      </c>
    </row>
    <row r="11" spans="1:32" s="14" customFormat="1" ht="12" x14ac:dyDescent="0.2">
      <c r="A11" s="15" t="s">
        <v>3</v>
      </c>
      <c r="B11" s="51">
        <v>6064.8950000000004</v>
      </c>
      <c r="C11" s="47">
        <v>6307.1369999999997</v>
      </c>
      <c r="D11" s="47">
        <v>6332.9660000000003</v>
      </c>
      <c r="E11" s="47">
        <v>6483.21</v>
      </c>
      <c r="F11" s="47">
        <v>6688.6260000000002</v>
      </c>
      <c r="G11" s="47">
        <v>6844.1940000000004</v>
      </c>
      <c r="H11" s="55">
        <v>6672.0479999999998</v>
      </c>
      <c r="I11" s="16">
        <v>6801.5360000000001</v>
      </c>
      <c r="J11" s="47">
        <v>15</v>
      </c>
      <c r="K11" s="66">
        <v>2.1355868650501184E-2</v>
      </c>
      <c r="L11" s="16">
        <v>6765.5889999999999</v>
      </c>
      <c r="M11" s="47">
        <v>15</v>
      </c>
      <c r="N11" s="66">
        <v>2.0874166763235349E-2</v>
      </c>
      <c r="O11" s="16">
        <v>7091.5169999999998</v>
      </c>
      <c r="P11" s="47">
        <v>15</v>
      </c>
      <c r="Q11" s="66">
        <v>2.1235733268785723E-2</v>
      </c>
      <c r="R11" s="16">
        <v>7039.4780000000001</v>
      </c>
      <c r="S11" s="47">
        <v>15</v>
      </c>
      <c r="T11" s="66">
        <v>2.0699166848800007E-2</v>
      </c>
      <c r="U11" s="16">
        <v>6920.4080000000004</v>
      </c>
      <c r="V11" s="47">
        <v>16</v>
      </c>
      <c r="W11" s="66">
        <v>2.0077969590545412E-2</v>
      </c>
      <c r="X11" s="16">
        <v>6821.1760000000004</v>
      </c>
      <c r="Y11" s="47">
        <v>17</v>
      </c>
      <c r="Z11" s="66">
        <v>1.9306192898369757E-2</v>
      </c>
      <c r="AA11" s="16">
        <v>7345.6890000000003</v>
      </c>
      <c r="AB11" s="89">
        <f t="shared" si="0"/>
        <v>16</v>
      </c>
      <c r="AC11" s="66">
        <v>2.0337441706007375E-2</v>
      </c>
      <c r="AD11" s="16">
        <v>7457.4719999999998</v>
      </c>
      <c r="AE11" s="47">
        <f t="shared" si="1"/>
        <v>15</v>
      </c>
      <c r="AF11" s="90">
        <f t="shared" si="2"/>
        <v>2.0690879939718857E-2</v>
      </c>
    </row>
    <row r="12" spans="1:32" s="14" customFormat="1" ht="12" x14ac:dyDescent="0.2">
      <c r="A12" s="15" t="s">
        <v>4</v>
      </c>
      <c r="B12" s="51">
        <v>1587.835</v>
      </c>
      <c r="C12" s="47">
        <v>1677.335</v>
      </c>
      <c r="D12" s="47">
        <v>1740.49</v>
      </c>
      <c r="E12" s="47">
        <v>1793.9939999999999</v>
      </c>
      <c r="F12" s="47">
        <v>1821.2739999999999</v>
      </c>
      <c r="G12" s="47">
        <v>1833.867</v>
      </c>
      <c r="H12" s="55">
        <v>1832.7840000000001</v>
      </c>
      <c r="I12" s="16">
        <v>1900.472</v>
      </c>
      <c r="J12" s="47">
        <v>31</v>
      </c>
      <c r="K12" s="66">
        <v>5.9672154063369334E-3</v>
      </c>
      <c r="L12" s="16">
        <v>1922.1769999999999</v>
      </c>
      <c r="M12" s="47">
        <v>32</v>
      </c>
      <c r="N12" s="66">
        <v>5.9305765169086434E-3</v>
      </c>
      <c r="O12" s="16">
        <v>1991.81</v>
      </c>
      <c r="P12" s="47">
        <v>31</v>
      </c>
      <c r="Q12" s="66">
        <v>5.9645271783315317E-3</v>
      </c>
      <c r="R12" s="16">
        <v>1993.556</v>
      </c>
      <c r="S12" s="47">
        <v>32</v>
      </c>
      <c r="T12" s="66">
        <v>5.861932982307261E-3</v>
      </c>
      <c r="U12" s="16">
        <v>2108.3409999999999</v>
      </c>
      <c r="V12" s="47">
        <v>32</v>
      </c>
      <c r="W12" s="66">
        <v>6.1168657230180794E-3</v>
      </c>
      <c r="X12" s="16">
        <v>2126.8249999999998</v>
      </c>
      <c r="Y12" s="47">
        <v>32</v>
      </c>
      <c r="Z12" s="66">
        <v>6.0196209144985045E-3</v>
      </c>
      <c r="AA12" s="16">
        <v>2140.826</v>
      </c>
      <c r="AB12" s="89">
        <f t="shared" si="0"/>
        <v>32</v>
      </c>
      <c r="AC12" s="66">
        <v>5.9271402052047326E-3</v>
      </c>
      <c r="AD12" s="16">
        <v>2116.6030000000001</v>
      </c>
      <c r="AE12" s="47">
        <f t="shared" si="1"/>
        <v>32</v>
      </c>
      <c r="AF12" s="90">
        <f t="shared" si="2"/>
        <v>5.8725501822935108E-3</v>
      </c>
    </row>
    <row r="13" spans="1:32" s="14" customFormat="1" ht="12" x14ac:dyDescent="0.2">
      <c r="A13" s="15" t="s">
        <v>5</v>
      </c>
      <c r="B13" s="51">
        <v>6119.9340000000002</v>
      </c>
      <c r="C13" s="47">
        <v>5805.4089999999997</v>
      </c>
      <c r="D13" s="47">
        <v>6022.8509999999997</v>
      </c>
      <c r="E13" s="47">
        <v>6103.4610000000002</v>
      </c>
      <c r="F13" s="47">
        <v>6190.5020000000004</v>
      </c>
      <c r="G13" s="47">
        <v>6571.6710000000003</v>
      </c>
      <c r="H13" s="55">
        <v>6302.17</v>
      </c>
      <c r="I13" s="16">
        <v>6482.3090000000002</v>
      </c>
      <c r="J13" s="47">
        <v>17</v>
      </c>
      <c r="K13" s="66">
        <v>2.0353540664338417E-2</v>
      </c>
      <c r="L13" s="16">
        <v>6611.4780000000001</v>
      </c>
      <c r="M13" s="47">
        <v>17</v>
      </c>
      <c r="N13" s="66">
        <v>2.039868137474235E-2</v>
      </c>
      <c r="O13" s="16">
        <v>6935.2730000000001</v>
      </c>
      <c r="P13" s="47">
        <v>16</v>
      </c>
      <c r="Q13" s="66">
        <v>2.076785652127907E-2</v>
      </c>
      <c r="R13" s="16">
        <v>6970.7129999999997</v>
      </c>
      <c r="S13" s="47">
        <v>16</v>
      </c>
      <c r="T13" s="66">
        <v>2.0496967451577978E-2</v>
      </c>
      <c r="U13" s="16">
        <v>7375.0029999999997</v>
      </c>
      <c r="V13" s="47">
        <v>15</v>
      </c>
      <c r="W13" s="66">
        <v>2.1396872260158819E-2</v>
      </c>
      <c r="X13" s="16">
        <v>7346.5749999999998</v>
      </c>
      <c r="Y13" s="47">
        <v>15</v>
      </c>
      <c r="Z13" s="66">
        <v>2.0793246515313602E-2</v>
      </c>
      <c r="AA13" s="16">
        <v>7613.0479999999998</v>
      </c>
      <c r="AB13" s="89">
        <f t="shared" si="0"/>
        <v>15</v>
      </c>
      <c r="AC13" s="66">
        <v>2.1077566293807821E-2</v>
      </c>
      <c r="AD13" s="16">
        <v>7197.23</v>
      </c>
      <c r="AE13" s="47">
        <f t="shared" si="1"/>
        <v>16</v>
      </c>
      <c r="AF13" s="90">
        <f t="shared" si="2"/>
        <v>1.9968834187851156E-2</v>
      </c>
    </row>
    <row r="14" spans="1:32" s="14" customFormat="1" ht="12" x14ac:dyDescent="0.2">
      <c r="A14" s="15" t="s">
        <v>6</v>
      </c>
      <c r="B14" s="51">
        <v>8130.2920000000004</v>
      </c>
      <c r="C14" s="47">
        <v>8182.1930000000002</v>
      </c>
      <c r="D14" s="47">
        <v>8660.8680000000004</v>
      </c>
      <c r="E14" s="47">
        <v>8942.2819999999992</v>
      </c>
      <c r="F14" s="47">
        <v>9294.66</v>
      </c>
      <c r="G14" s="47">
        <v>9571.232</v>
      </c>
      <c r="H14" s="55">
        <v>9387.4060000000009</v>
      </c>
      <c r="I14" s="16">
        <v>9162.1049999999996</v>
      </c>
      <c r="J14" s="47">
        <v>14</v>
      </c>
      <c r="K14" s="66">
        <v>2.876772407616458E-2</v>
      </c>
      <c r="L14" s="16">
        <v>9071.39</v>
      </c>
      <c r="M14" s="47">
        <v>14</v>
      </c>
      <c r="N14" s="66">
        <v>2.7988355135723661E-2</v>
      </c>
      <c r="O14" s="16">
        <v>9564.6779999999999</v>
      </c>
      <c r="P14" s="47">
        <v>14</v>
      </c>
      <c r="Q14" s="66">
        <v>2.8641678615425006E-2</v>
      </c>
      <c r="R14" s="16">
        <v>9590.5229999999992</v>
      </c>
      <c r="S14" s="47">
        <v>14</v>
      </c>
      <c r="T14" s="66">
        <v>2.8200363115596639E-2</v>
      </c>
      <c r="U14" s="16">
        <v>9242.8140000000003</v>
      </c>
      <c r="V14" s="47">
        <v>14</v>
      </c>
      <c r="W14" s="66">
        <v>2.6815895597928244E-2</v>
      </c>
      <c r="X14" s="16">
        <v>9423.2430000000004</v>
      </c>
      <c r="Y14" s="47">
        <v>14</v>
      </c>
      <c r="Z14" s="66">
        <v>2.6670906466306179E-2</v>
      </c>
      <c r="AA14" s="16">
        <v>9777.4120000000003</v>
      </c>
      <c r="AB14" s="89">
        <f t="shared" si="0"/>
        <v>14</v>
      </c>
      <c r="AC14" s="66">
        <v>2.7069995405302218E-2</v>
      </c>
      <c r="AD14" s="16">
        <v>9606.6569999999992</v>
      </c>
      <c r="AE14" s="47">
        <f t="shared" si="1"/>
        <v>14</v>
      </c>
      <c r="AF14" s="90">
        <f t="shared" si="2"/>
        <v>2.6653829422230442E-2</v>
      </c>
    </row>
    <row r="15" spans="1:32" s="14" customFormat="1" ht="12" x14ac:dyDescent="0.2">
      <c r="A15" s="15" t="s">
        <v>44</v>
      </c>
      <c r="B15" s="51">
        <v>60836.144</v>
      </c>
      <c r="C15" s="47">
        <v>61638.512000000002</v>
      </c>
      <c r="D15" s="47">
        <v>63333.747000000003</v>
      </c>
      <c r="E15" s="47">
        <v>64817.978999999999</v>
      </c>
      <c r="F15" s="47">
        <v>67857.425000000003</v>
      </c>
      <c r="G15" s="47">
        <v>68064.434999999998</v>
      </c>
      <c r="H15" s="55">
        <v>67788.692999999999</v>
      </c>
      <c r="I15" s="16">
        <v>68021.024000000005</v>
      </c>
      <c r="J15" s="47">
        <v>1</v>
      </c>
      <c r="K15" s="66">
        <v>0.21357647067024105</v>
      </c>
      <c r="L15" s="16">
        <v>69421.959000000003</v>
      </c>
      <c r="M15" s="47">
        <v>1</v>
      </c>
      <c r="N15" s="66">
        <v>0.21419059732958759</v>
      </c>
      <c r="O15" s="16">
        <v>71049.259999999995</v>
      </c>
      <c r="P15" s="47">
        <v>1</v>
      </c>
      <c r="Q15" s="66">
        <v>0.21275886870250846</v>
      </c>
      <c r="R15" s="16">
        <v>72650.229000000007</v>
      </c>
      <c r="S15" s="47">
        <v>1</v>
      </c>
      <c r="T15" s="66">
        <v>0.21362368227793724</v>
      </c>
      <c r="U15" s="16">
        <v>73218.517000000007</v>
      </c>
      <c r="V15" s="47">
        <v>1</v>
      </c>
      <c r="W15" s="66">
        <v>0.21242666007420841</v>
      </c>
      <c r="X15" s="16">
        <v>75896.803</v>
      </c>
      <c r="Y15" s="47">
        <v>1</v>
      </c>
      <c r="Z15" s="66">
        <v>0.21481315231971265</v>
      </c>
      <c r="AA15" s="16">
        <v>77507.494999999995</v>
      </c>
      <c r="AB15" s="89">
        <f t="shared" si="0"/>
        <v>1</v>
      </c>
      <c r="AC15" s="66">
        <v>0.21458735066228593</v>
      </c>
      <c r="AD15" s="16">
        <v>76125.873000000007</v>
      </c>
      <c r="AE15" s="47">
        <f t="shared" si="1"/>
        <v>1</v>
      </c>
      <c r="AF15" s="90">
        <f t="shared" si="2"/>
        <v>0.21121249916181856</v>
      </c>
    </row>
    <row r="16" spans="1:32" s="14" customFormat="1" ht="12" x14ac:dyDescent="0.2">
      <c r="A16" s="15" t="s">
        <v>7</v>
      </c>
      <c r="B16" s="51">
        <v>2559.0949999999998</v>
      </c>
      <c r="C16" s="47">
        <v>2598.0140000000001</v>
      </c>
      <c r="D16" s="47">
        <v>2688.1559999999999</v>
      </c>
      <c r="E16" s="47">
        <v>2723.2159999999999</v>
      </c>
      <c r="F16" s="47">
        <v>2824.377</v>
      </c>
      <c r="G16" s="47">
        <v>2855.1289999999999</v>
      </c>
      <c r="H16" s="55">
        <v>2716.66</v>
      </c>
      <c r="I16" s="16">
        <v>2845.2719999999999</v>
      </c>
      <c r="J16" s="47">
        <v>26</v>
      </c>
      <c r="K16" s="66">
        <v>8.9337548322832964E-3</v>
      </c>
      <c r="L16" s="16">
        <v>2947.6469999999999</v>
      </c>
      <c r="M16" s="47">
        <v>26</v>
      </c>
      <c r="N16" s="66">
        <v>9.0945038247446583E-3</v>
      </c>
      <c r="O16" s="16">
        <v>2936.9760000000001</v>
      </c>
      <c r="P16" s="47">
        <v>26</v>
      </c>
      <c r="Q16" s="66">
        <v>8.7948515039624423E-3</v>
      </c>
      <c r="R16" s="16">
        <v>2909.4270000000001</v>
      </c>
      <c r="S16" s="47">
        <v>26</v>
      </c>
      <c r="T16" s="66">
        <v>8.5549972465861334E-3</v>
      </c>
      <c r="U16" s="16">
        <v>3116.2440000000001</v>
      </c>
      <c r="V16" s="47">
        <v>26</v>
      </c>
      <c r="W16" s="66">
        <v>9.0410640917008948E-3</v>
      </c>
      <c r="X16" s="16">
        <v>3207.0810000000001</v>
      </c>
      <c r="Y16" s="47">
        <v>26</v>
      </c>
      <c r="Z16" s="66">
        <v>9.0771040692538326E-3</v>
      </c>
      <c r="AA16" s="16">
        <v>3313.56</v>
      </c>
      <c r="AB16" s="89">
        <f t="shared" si="0"/>
        <v>26</v>
      </c>
      <c r="AC16" s="66">
        <v>9.1740022000440027E-3</v>
      </c>
      <c r="AD16" s="16">
        <v>3420.4690000000001</v>
      </c>
      <c r="AE16" s="47">
        <f t="shared" si="1"/>
        <v>25</v>
      </c>
      <c r="AF16" s="90">
        <f t="shared" si="2"/>
        <v>9.4901480577506987E-3</v>
      </c>
    </row>
    <row r="17" spans="1:32" s="14" customFormat="1" ht="12" x14ac:dyDescent="0.2">
      <c r="A17" s="15" t="s">
        <v>51</v>
      </c>
      <c r="B17" s="51">
        <v>11096.51</v>
      </c>
      <c r="C17" s="47">
        <v>11514.776</v>
      </c>
      <c r="D17" s="47">
        <v>11670.352999999999</v>
      </c>
      <c r="E17" s="47">
        <v>11842.011</v>
      </c>
      <c r="F17" s="47">
        <v>12110.58</v>
      </c>
      <c r="G17" s="47">
        <v>12416.132</v>
      </c>
      <c r="H17" s="55">
        <v>12338.666999999999</v>
      </c>
      <c r="I17" s="16">
        <v>12615.950999999999</v>
      </c>
      <c r="J17" s="47">
        <v>6</v>
      </c>
      <c r="K17" s="66">
        <v>3.9612315873526073E-2</v>
      </c>
      <c r="L17" s="16">
        <v>12702.411</v>
      </c>
      <c r="M17" s="47">
        <v>6</v>
      </c>
      <c r="N17" s="66">
        <v>3.9191302562002379E-2</v>
      </c>
      <c r="O17" s="16">
        <v>13050.52</v>
      </c>
      <c r="P17" s="47">
        <v>6</v>
      </c>
      <c r="Q17" s="66">
        <v>3.9080123722322523E-2</v>
      </c>
      <c r="R17" s="16">
        <v>13569.263000000001</v>
      </c>
      <c r="S17" s="47">
        <v>6</v>
      </c>
      <c r="T17" s="66">
        <v>3.9899611711585514E-2</v>
      </c>
      <c r="U17" s="16">
        <v>14138.797</v>
      </c>
      <c r="V17" s="47">
        <v>6</v>
      </c>
      <c r="W17" s="66">
        <v>4.102046240812604E-2</v>
      </c>
      <c r="X17" s="16">
        <v>14568.355</v>
      </c>
      <c r="Y17" s="47">
        <v>6</v>
      </c>
      <c r="Z17" s="66">
        <v>4.1233281745248838E-2</v>
      </c>
      <c r="AA17" s="16">
        <v>14507.432000000001</v>
      </c>
      <c r="AB17" s="89">
        <f t="shared" si="0"/>
        <v>6</v>
      </c>
      <c r="AC17" s="66">
        <v>4.0165609455384048E-2</v>
      </c>
      <c r="AD17" s="16">
        <v>14244.18</v>
      </c>
      <c r="AE17" s="47">
        <f t="shared" si="1"/>
        <v>6</v>
      </c>
      <c r="AF17" s="90">
        <f t="shared" si="2"/>
        <v>3.9520714019408258E-2</v>
      </c>
    </row>
    <row r="18" spans="1:32" s="14" customFormat="1" ht="12" x14ac:dyDescent="0.2">
      <c r="A18" s="15" t="s">
        <v>8</v>
      </c>
      <c r="B18" s="51">
        <v>4972.4939999999997</v>
      </c>
      <c r="C18" s="47">
        <v>5218.393</v>
      </c>
      <c r="D18" s="47">
        <v>5260.018</v>
      </c>
      <c r="E18" s="47">
        <v>5318.567</v>
      </c>
      <c r="F18" s="47">
        <v>5378.2960000000003</v>
      </c>
      <c r="G18" s="47">
        <v>5349.7280000000001</v>
      </c>
      <c r="H18" s="55">
        <v>5303.6279999999997</v>
      </c>
      <c r="I18" s="16">
        <v>5508.2979999999998</v>
      </c>
      <c r="J18" s="47">
        <v>20</v>
      </c>
      <c r="K18" s="66">
        <v>1.7295282797270845E-2</v>
      </c>
      <c r="L18" s="16">
        <v>5528.6019999999999</v>
      </c>
      <c r="M18" s="47">
        <v>20</v>
      </c>
      <c r="N18" s="66">
        <v>1.7057636831849597E-2</v>
      </c>
      <c r="O18" s="16">
        <v>5566.0060000000003</v>
      </c>
      <c r="P18" s="47">
        <v>21</v>
      </c>
      <c r="Q18" s="66">
        <v>1.6667550650793186E-2</v>
      </c>
      <c r="R18" s="16">
        <v>5676.2330000000002</v>
      </c>
      <c r="S18" s="47">
        <v>20</v>
      </c>
      <c r="T18" s="66">
        <v>1.6690625915680768E-2</v>
      </c>
      <c r="U18" s="16">
        <v>5823.28</v>
      </c>
      <c r="V18" s="47">
        <v>21</v>
      </c>
      <c r="W18" s="66">
        <v>1.6894905438701199E-2</v>
      </c>
      <c r="X18" s="16">
        <v>5860.2979999999998</v>
      </c>
      <c r="Y18" s="47">
        <v>21</v>
      </c>
      <c r="Z18" s="66">
        <v>1.6586589120399543E-2</v>
      </c>
      <c r="AA18" s="16">
        <v>6169.2169999999996</v>
      </c>
      <c r="AB18" s="89">
        <f t="shared" si="0"/>
        <v>20</v>
      </c>
      <c r="AC18" s="66">
        <v>1.7080183653025553E-2</v>
      </c>
      <c r="AD18" s="16">
        <v>6173.268</v>
      </c>
      <c r="AE18" s="47">
        <f t="shared" si="1"/>
        <v>21</v>
      </c>
      <c r="AF18" s="90">
        <f t="shared" si="2"/>
        <v>1.7127834609866232E-2</v>
      </c>
    </row>
    <row r="19" spans="1:32" s="14" customFormat="1" ht="12" x14ac:dyDescent="0.2">
      <c r="A19" s="15" t="s">
        <v>52</v>
      </c>
      <c r="B19" s="51">
        <v>4392.1890000000003</v>
      </c>
      <c r="C19" s="47">
        <v>4441.3490000000002</v>
      </c>
      <c r="D19" s="47">
        <v>4484.1469999999999</v>
      </c>
      <c r="E19" s="47">
        <v>4547.1750000000002</v>
      </c>
      <c r="F19" s="47">
        <v>4915.5770000000002</v>
      </c>
      <c r="G19" s="47">
        <v>5083.759</v>
      </c>
      <c r="H19" s="55">
        <v>4793.808</v>
      </c>
      <c r="I19" s="16">
        <v>5149.2870000000003</v>
      </c>
      <c r="J19" s="47">
        <v>22</v>
      </c>
      <c r="K19" s="66">
        <v>1.6168038633587074E-2</v>
      </c>
      <c r="L19" s="16">
        <v>5261.2020000000002</v>
      </c>
      <c r="M19" s="47">
        <v>22</v>
      </c>
      <c r="N19" s="66">
        <v>1.623261595155534E-2</v>
      </c>
      <c r="O19" s="16">
        <v>5170.0929999999998</v>
      </c>
      <c r="P19" s="47">
        <v>22</v>
      </c>
      <c r="Q19" s="66">
        <v>1.5481978809726633E-2</v>
      </c>
      <c r="R19" s="16">
        <v>5371.06</v>
      </c>
      <c r="S19" s="47">
        <v>22</v>
      </c>
      <c r="T19" s="66">
        <v>1.5793282839283791E-2</v>
      </c>
      <c r="U19" s="16">
        <v>5559.1390000000001</v>
      </c>
      <c r="V19" s="47">
        <v>22</v>
      </c>
      <c r="W19" s="66">
        <v>1.612856117610624E-2</v>
      </c>
      <c r="X19" s="16">
        <v>5801.7420000000002</v>
      </c>
      <c r="Y19" s="47">
        <v>22</v>
      </c>
      <c r="Z19" s="66">
        <v>1.6420856198194205E-2</v>
      </c>
      <c r="AA19" s="16">
        <v>5752.7089999999998</v>
      </c>
      <c r="AB19" s="89">
        <f t="shared" si="0"/>
        <v>23</v>
      </c>
      <c r="AC19" s="66">
        <v>1.5927082230915119E-2</v>
      </c>
      <c r="AD19" s="101">
        <v>5696.3159999999998</v>
      </c>
      <c r="AE19" s="47">
        <f t="shared" si="1"/>
        <v>23</v>
      </c>
      <c r="AF19" s="90">
        <f t="shared" si="2"/>
        <v>1.580452336323885E-2</v>
      </c>
    </row>
    <row r="20" spans="1:32" s="14" customFormat="1" ht="12" x14ac:dyDescent="0.2">
      <c r="A20" s="31" t="s">
        <v>9</v>
      </c>
      <c r="B20" s="53">
        <v>18180.937000000002</v>
      </c>
      <c r="C20" s="48">
        <v>19317.145</v>
      </c>
      <c r="D20" s="48">
        <v>19810.473000000002</v>
      </c>
      <c r="E20" s="48">
        <v>19774.929</v>
      </c>
      <c r="F20" s="48">
        <v>20709.59</v>
      </c>
      <c r="G20" s="48">
        <v>21184.985000000001</v>
      </c>
      <c r="H20" s="56">
        <v>20890.375</v>
      </c>
      <c r="I20" s="32">
        <v>20814.163</v>
      </c>
      <c r="J20" s="48">
        <v>3</v>
      </c>
      <c r="K20" s="67">
        <v>6.5353551182868341E-2</v>
      </c>
      <c r="L20" s="32">
        <v>20608.956999999999</v>
      </c>
      <c r="M20" s="48">
        <v>3</v>
      </c>
      <c r="N20" s="67">
        <v>6.3585713710121394E-2</v>
      </c>
      <c r="O20" s="32">
        <v>21729.406999999999</v>
      </c>
      <c r="P20" s="48">
        <v>3</v>
      </c>
      <c r="Q20" s="67">
        <v>6.5069278003688821E-2</v>
      </c>
      <c r="R20" s="32">
        <v>21578.544999999998</v>
      </c>
      <c r="S20" s="48">
        <v>3</v>
      </c>
      <c r="T20" s="67">
        <v>6.3450429607044612E-2</v>
      </c>
      <c r="U20" s="32">
        <v>21850.036</v>
      </c>
      <c r="V20" s="48">
        <v>3</v>
      </c>
      <c r="W20" s="67">
        <v>6.3392845965197786E-2</v>
      </c>
      <c r="X20" s="32">
        <v>21944.416000000001</v>
      </c>
      <c r="Y20" s="48">
        <v>3</v>
      </c>
      <c r="Z20" s="67">
        <v>6.2109983430726851E-2</v>
      </c>
      <c r="AA20" s="32">
        <v>23147.75</v>
      </c>
      <c r="AB20" s="92">
        <f t="shared" si="0"/>
        <v>3</v>
      </c>
      <c r="AC20" s="67">
        <v>6.4087362835779316E-2</v>
      </c>
      <c r="AD20" s="32">
        <v>23519.733</v>
      </c>
      <c r="AE20" s="48">
        <f t="shared" si="1"/>
        <v>3</v>
      </c>
      <c r="AF20" s="94">
        <f t="shared" si="2"/>
        <v>6.5255889893685637E-2</v>
      </c>
    </row>
    <row r="21" spans="1:32" s="14" customFormat="1" ht="12" x14ac:dyDescent="0.2">
      <c r="A21" s="15" t="s">
        <v>10</v>
      </c>
      <c r="B21" s="51">
        <v>23187.807000000001</v>
      </c>
      <c r="C21" s="47">
        <v>22943.631000000001</v>
      </c>
      <c r="D21" s="47">
        <v>24966.719000000001</v>
      </c>
      <c r="E21" s="47">
        <v>27422.613000000001</v>
      </c>
      <c r="F21" s="47">
        <v>27571.53</v>
      </c>
      <c r="G21" s="47">
        <v>28157.517</v>
      </c>
      <c r="H21" s="55">
        <v>28823.254000000001</v>
      </c>
      <c r="I21" s="16">
        <v>29326.217000000001</v>
      </c>
      <c r="J21" s="47">
        <v>2</v>
      </c>
      <c r="K21" s="66">
        <v>9.2080206333994968E-2</v>
      </c>
      <c r="L21" s="16">
        <v>30513.096000000001</v>
      </c>
      <c r="M21" s="47">
        <v>2</v>
      </c>
      <c r="N21" s="66">
        <v>9.4143385648553221E-2</v>
      </c>
      <c r="O21" s="16">
        <v>31906.202000000001</v>
      </c>
      <c r="P21" s="47">
        <v>2</v>
      </c>
      <c r="Q21" s="66">
        <v>9.5543956997070953E-2</v>
      </c>
      <c r="R21" s="16">
        <v>33169.381000000001</v>
      </c>
      <c r="S21" s="47">
        <v>2</v>
      </c>
      <c r="T21" s="66">
        <v>9.7532594262020128E-2</v>
      </c>
      <c r="U21" s="16">
        <v>34675.087</v>
      </c>
      <c r="V21" s="47">
        <v>2</v>
      </c>
      <c r="W21" s="66">
        <v>0.10060177699573733</v>
      </c>
      <c r="X21" s="16">
        <v>36445.995000000003</v>
      </c>
      <c r="Y21" s="47">
        <v>2</v>
      </c>
      <c r="Z21" s="66">
        <v>0.10315426692450387</v>
      </c>
      <c r="AA21" s="16">
        <v>37881.19</v>
      </c>
      <c r="AB21" s="89">
        <f t="shared" si="0"/>
        <v>2</v>
      </c>
      <c r="AC21" s="66">
        <v>0.10487850214059406</v>
      </c>
      <c r="AD21" s="16">
        <v>38425.514999999999</v>
      </c>
      <c r="AE21" s="47">
        <f t="shared" si="1"/>
        <v>2</v>
      </c>
      <c r="AF21" s="90">
        <f t="shared" si="2"/>
        <v>0.10661222965193379</v>
      </c>
    </row>
    <row r="22" spans="1:32" s="14" customFormat="1" ht="12" x14ac:dyDescent="0.2">
      <c r="A22" s="15" t="s">
        <v>11</v>
      </c>
      <c r="B22" s="51">
        <v>8770.5840000000007</v>
      </c>
      <c r="C22" s="47">
        <v>8300.2749999999996</v>
      </c>
      <c r="D22" s="47">
        <v>8667.3870000000006</v>
      </c>
      <c r="E22" s="47">
        <v>8927.1839999999993</v>
      </c>
      <c r="F22" s="47">
        <v>9867.2919999999995</v>
      </c>
      <c r="G22" s="47">
        <v>10322.737999999999</v>
      </c>
      <c r="H22" s="55">
        <v>9833.6949999999997</v>
      </c>
      <c r="I22" s="16">
        <v>9651.0529999999999</v>
      </c>
      <c r="J22" s="47">
        <v>13</v>
      </c>
      <c r="K22" s="66">
        <v>3.0302952187127346E-2</v>
      </c>
      <c r="L22" s="16">
        <v>9781.3809999999994</v>
      </c>
      <c r="M22" s="47">
        <v>13</v>
      </c>
      <c r="N22" s="66">
        <v>3.0178921328023581E-2</v>
      </c>
      <c r="O22" s="16">
        <v>10037.705</v>
      </c>
      <c r="P22" s="47">
        <v>13</v>
      </c>
      <c r="Q22" s="66">
        <v>3.0058170347861648E-2</v>
      </c>
      <c r="R22" s="16">
        <v>10619.85</v>
      </c>
      <c r="S22" s="47">
        <v>12</v>
      </c>
      <c r="T22" s="66">
        <v>3.122703800753817E-2</v>
      </c>
      <c r="U22" s="16">
        <v>10646.93</v>
      </c>
      <c r="V22" s="47">
        <v>11</v>
      </c>
      <c r="W22" s="66">
        <v>3.0889614712407948E-2</v>
      </c>
      <c r="X22" s="16">
        <v>10251.388999999999</v>
      </c>
      <c r="Y22" s="47">
        <v>13</v>
      </c>
      <c r="Z22" s="66">
        <v>2.9014834613595341E-2</v>
      </c>
      <c r="AA22" s="16">
        <v>10506.776</v>
      </c>
      <c r="AB22" s="89">
        <f t="shared" si="0"/>
        <v>13</v>
      </c>
      <c r="AC22" s="66">
        <v>2.9089289193514344E-2</v>
      </c>
      <c r="AD22" s="16">
        <v>10758.034</v>
      </c>
      <c r="AE22" s="47">
        <f t="shared" si="1"/>
        <v>12</v>
      </c>
      <c r="AF22" s="90">
        <f t="shared" si="2"/>
        <v>2.9848344034199982E-2</v>
      </c>
    </row>
    <row r="23" spans="1:32" s="14" customFormat="1" ht="12" x14ac:dyDescent="0.2">
      <c r="A23" s="15" t="s">
        <v>12</v>
      </c>
      <c r="B23" s="51">
        <v>4457.57</v>
      </c>
      <c r="C23" s="47">
        <v>4446.1970000000001</v>
      </c>
      <c r="D23" s="47">
        <v>4681.5529999999999</v>
      </c>
      <c r="E23" s="47">
        <v>4463.5330000000004</v>
      </c>
      <c r="F23" s="47">
        <v>4662.4920000000002</v>
      </c>
      <c r="G23" s="47">
        <v>4667.2330000000002</v>
      </c>
      <c r="H23" s="55">
        <v>4633.527</v>
      </c>
      <c r="I23" s="16">
        <v>4735.8059999999996</v>
      </c>
      <c r="J23" s="47">
        <v>23</v>
      </c>
      <c r="K23" s="66">
        <v>1.4869766313117419E-2</v>
      </c>
      <c r="L23" s="16">
        <v>4804.902</v>
      </c>
      <c r="M23" s="47">
        <v>23</v>
      </c>
      <c r="N23" s="66">
        <v>1.4824773664052465E-2</v>
      </c>
      <c r="O23" s="16">
        <v>5054.3879999999999</v>
      </c>
      <c r="P23" s="47">
        <v>23</v>
      </c>
      <c r="Q23" s="66">
        <v>1.5135497158781588E-2</v>
      </c>
      <c r="R23" s="16">
        <v>5290.4110000000001</v>
      </c>
      <c r="S23" s="47">
        <v>23</v>
      </c>
      <c r="T23" s="66">
        <v>1.5556139246081443E-2</v>
      </c>
      <c r="U23" s="16">
        <v>5389.7120000000004</v>
      </c>
      <c r="V23" s="47">
        <v>23</v>
      </c>
      <c r="W23" s="66">
        <v>1.5637007765697875E-2</v>
      </c>
      <c r="X23" s="16">
        <v>5557.027</v>
      </c>
      <c r="Y23" s="47">
        <v>23</v>
      </c>
      <c r="Z23" s="66">
        <v>1.572823149607179E-2</v>
      </c>
      <c r="AA23" s="16">
        <v>5757.973</v>
      </c>
      <c r="AB23" s="89">
        <f t="shared" si="0"/>
        <v>22</v>
      </c>
      <c r="AC23" s="66">
        <v>1.5941578571909632E-2</v>
      </c>
      <c r="AD23" s="16">
        <v>5769.7389999999996</v>
      </c>
      <c r="AE23" s="47">
        <f t="shared" si="1"/>
        <v>22</v>
      </c>
      <c r="AF23" s="90">
        <f t="shared" si="2"/>
        <v>1.6008236696364871E-2</v>
      </c>
    </row>
    <row r="24" spans="1:32" s="14" customFormat="1" ht="12" x14ac:dyDescent="0.2">
      <c r="A24" s="15" t="s">
        <v>13</v>
      </c>
      <c r="B24" s="51">
        <v>1882.616</v>
      </c>
      <c r="C24" s="47">
        <v>2078.6239999999998</v>
      </c>
      <c r="D24" s="47">
        <v>2225.7849999999999</v>
      </c>
      <c r="E24" s="47">
        <v>2202.4989999999998</v>
      </c>
      <c r="F24" s="47">
        <v>2158.3560000000002</v>
      </c>
      <c r="G24" s="47">
        <v>2247.8159999999998</v>
      </c>
      <c r="H24" s="55">
        <v>2258.797</v>
      </c>
      <c r="I24" s="16">
        <v>2273.9140000000002</v>
      </c>
      <c r="J24" s="47">
        <v>30</v>
      </c>
      <c r="K24" s="66">
        <v>7.1397708850671013E-3</v>
      </c>
      <c r="L24" s="16">
        <v>2301.558</v>
      </c>
      <c r="M24" s="47">
        <v>30</v>
      </c>
      <c r="N24" s="66">
        <v>7.1010972595672633E-3</v>
      </c>
      <c r="O24" s="16">
        <v>2427.8939999999998</v>
      </c>
      <c r="P24" s="47">
        <v>30</v>
      </c>
      <c r="Q24" s="66">
        <v>7.2703921303277196E-3</v>
      </c>
      <c r="R24" s="16">
        <v>2479.3009999999999</v>
      </c>
      <c r="S24" s="47">
        <v>29</v>
      </c>
      <c r="T24" s="66">
        <v>7.2902372970547972E-3</v>
      </c>
      <c r="U24" s="16">
        <v>2486.6370000000002</v>
      </c>
      <c r="V24" s="47">
        <v>29</v>
      </c>
      <c r="W24" s="66">
        <v>7.2144044207689889E-3</v>
      </c>
      <c r="X24" s="16">
        <v>2573.9</v>
      </c>
      <c r="Y24" s="47">
        <v>29</v>
      </c>
      <c r="Z24" s="66">
        <v>7.2849916057163627E-3</v>
      </c>
      <c r="AA24" s="16">
        <v>2615.319</v>
      </c>
      <c r="AB24" s="89">
        <f t="shared" si="0"/>
        <v>30</v>
      </c>
      <c r="AC24" s="66">
        <v>7.2408088145416707E-3</v>
      </c>
      <c r="AD24" s="16">
        <v>2572.56</v>
      </c>
      <c r="AE24" s="47">
        <f t="shared" si="1"/>
        <v>30</v>
      </c>
      <c r="AF24" s="90">
        <f t="shared" si="2"/>
        <v>7.1376104526739278E-3</v>
      </c>
    </row>
    <row r="25" spans="1:32" s="14" customFormat="1" ht="12" x14ac:dyDescent="0.2">
      <c r="A25" s="15" t="s">
        <v>14</v>
      </c>
      <c r="B25" s="51">
        <v>12998.165999999999</v>
      </c>
      <c r="C25" s="47">
        <v>13583.762000000001</v>
      </c>
      <c r="D25" s="47">
        <v>14161.36</v>
      </c>
      <c r="E25" s="47">
        <v>14695.847</v>
      </c>
      <c r="F25" s="47">
        <v>15222.152</v>
      </c>
      <c r="G25" s="47">
        <v>15162.007</v>
      </c>
      <c r="H25" s="55">
        <v>14824.262000000001</v>
      </c>
      <c r="I25" s="16">
        <v>15096.657999999999</v>
      </c>
      <c r="J25" s="47">
        <v>5</v>
      </c>
      <c r="K25" s="66">
        <v>4.7401387761461217E-2</v>
      </c>
      <c r="L25" s="16">
        <v>15816.814</v>
      </c>
      <c r="M25" s="47">
        <v>5</v>
      </c>
      <c r="N25" s="66">
        <v>4.880030594514026E-2</v>
      </c>
      <c r="O25" s="16">
        <v>16028.501</v>
      </c>
      <c r="P25" s="47">
        <v>5</v>
      </c>
      <c r="Q25" s="66">
        <v>4.7997765772043594E-2</v>
      </c>
      <c r="R25" s="16">
        <v>16065.914000000001</v>
      </c>
      <c r="S25" s="47">
        <v>5</v>
      </c>
      <c r="T25" s="66">
        <v>4.7240865652889596E-2</v>
      </c>
      <c r="U25" s="16">
        <v>15360.723</v>
      </c>
      <c r="V25" s="47">
        <v>5</v>
      </c>
      <c r="W25" s="66">
        <v>4.4565599207848944E-2</v>
      </c>
      <c r="X25" s="16">
        <v>15651.759</v>
      </c>
      <c r="Y25" s="47">
        <v>5</v>
      </c>
      <c r="Z25" s="66">
        <v>4.4299674785226902E-2</v>
      </c>
      <c r="AA25" s="16">
        <v>16213.726000000001</v>
      </c>
      <c r="AB25" s="89">
        <f t="shared" si="0"/>
        <v>5</v>
      </c>
      <c r="AC25" s="66">
        <v>4.4889722242077629E-2</v>
      </c>
      <c r="AD25" s="16">
        <v>16222.159</v>
      </c>
      <c r="AE25" s="47">
        <f t="shared" si="1"/>
        <v>5</v>
      </c>
      <c r="AF25" s="90">
        <f t="shared" si="2"/>
        <v>4.5008649611024978E-2</v>
      </c>
    </row>
    <row r="26" spans="1:32" s="14" customFormat="1" ht="12" x14ac:dyDescent="0.2">
      <c r="A26" s="15" t="s">
        <v>15</v>
      </c>
      <c r="B26" s="51">
        <v>5663.9009999999998</v>
      </c>
      <c r="C26" s="47">
        <v>5622.1319999999996</v>
      </c>
      <c r="D26" s="47">
        <v>6173.223</v>
      </c>
      <c r="E26" s="47">
        <v>6009.1779999999999</v>
      </c>
      <c r="F26" s="47">
        <v>6195.4979999999996</v>
      </c>
      <c r="G26" s="47">
        <v>6223.5929999999998</v>
      </c>
      <c r="H26" s="55">
        <v>6462.1589999999997</v>
      </c>
      <c r="I26" s="16">
        <v>6631.2579999999998</v>
      </c>
      <c r="J26" s="47">
        <v>16</v>
      </c>
      <c r="K26" s="66">
        <v>2.0821219623859251E-2</v>
      </c>
      <c r="L26" s="16">
        <v>6683.5169999999998</v>
      </c>
      <c r="M26" s="47">
        <v>16</v>
      </c>
      <c r="N26" s="66">
        <v>2.0620946442788415E-2</v>
      </c>
      <c r="O26" s="16">
        <v>6741.7110000000002</v>
      </c>
      <c r="P26" s="47">
        <v>17</v>
      </c>
      <c r="Q26" s="66">
        <v>2.0188230046016765E-2</v>
      </c>
      <c r="R26" s="16">
        <v>6671.1239999999998</v>
      </c>
      <c r="S26" s="47">
        <v>17</v>
      </c>
      <c r="T26" s="66">
        <v>1.9616043795439676E-2</v>
      </c>
      <c r="U26" s="16">
        <v>6883.3990000000003</v>
      </c>
      <c r="V26" s="47">
        <v>17</v>
      </c>
      <c r="W26" s="66">
        <v>1.9970596502632606E-2</v>
      </c>
      <c r="X26" s="16">
        <v>7207.509</v>
      </c>
      <c r="Y26" s="47">
        <v>16</v>
      </c>
      <c r="Z26" s="66">
        <v>2.0399643561570042E-2</v>
      </c>
      <c r="AA26" s="16">
        <v>6884.3609999999999</v>
      </c>
      <c r="AB26" s="89">
        <f t="shared" si="0"/>
        <v>17</v>
      </c>
      <c r="AC26" s="66">
        <v>1.9060155147283295E-2</v>
      </c>
      <c r="AD26" s="16">
        <v>7011.3639999999996</v>
      </c>
      <c r="AE26" s="47">
        <f t="shared" si="1"/>
        <v>17</v>
      </c>
      <c r="AF26" s="90">
        <f t="shared" si="2"/>
        <v>1.9453145883439715E-2</v>
      </c>
    </row>
    <row r="27" spans="1:32" s="14" customFormat="1" ht="12" x14ac:dyDescent="0.2">
      <c r="A27" s="15" t="s">
        <v>16</v>
      </c>
      <c r="B27" s="51">
        <v>8508.9969999999994</v>
      </c>
      <c r="C27" s="47">
        <v>8398.9629999999997</v>
      </c>
      <c r="D27" s="47">
        <v>8807.9220000000005</v>
      </c>
      <c r="E27" s="47">
        <v>9106.4830000000002</v>
      </c>
      <c r="F27" s="47">
        <v>9449.9480000000003</v>
      </c>
      <c r="G27" s="47">
        <v>9889.9740000000002</v>
      </c>
      <c r="H27" s="55">
        <v>10369.822</v>
      </c>
      <c r="I27" s="16">
        <v>10066.067999999999</v>
      </c>
      <c r="J27" s="47">
        <v>9</v>
      </c>
      <c r="K27" s="66">
        <v>3.1606041052346573E-2</v>
      </c>
      <c r="L27" s="16">
        <v>10516.415000000001</v>
      </c>
      <c r="M27" s="47">
        <v>9</v>
      </c>
      <c r="N27" s="66">
        <v>3.2446753780253232E-2</v>
      </c>
      <c r="O27" s="16">
        <v>10764.962</v>
      </c>
      <c r="P27" s="47">
        <v>8</v>
      </c>
      <c r="Q27" s="66">
        <v>3.2235960469475584E-2</v>
      </c>
      <c r="R27" s="16">
        <v>11213.191999999999</v>
      </c>
      <c r="S27" s="47">
        <v>8</v>
      </c>
      <c r="T27" s="66">
        <v>3.2971724908527227E-2</v>
      </c>
      <c r="U27" s="16">
        <v>10890.335999999999</v>
      </c>
      <c r="V27" s="47">
        <v>9</v>
      </c>
      <c r="W27" s="66">
        <v>3.1595801149126169E-2</v>
      </c>
      <c r="X27" s="16">
        <v>11163.29</v>
      </c>
      <c r="Y27" s="47">
        <v>9</v>
      </c>
      <c r="Z27" s="66">
        <v>3.1595817219852135E-2</v>
      </c>
      <c r="AA27" s="16">
        <v>11313.355</v>
      </c>
      <c r="AB27" s="89">
        <f t="shared" si="0"/>
        <v>9</v>
      </c>
      <c r="AC27" s="66">
        <v>3.1322312647901925E-2</v>
      </c>
      <c r="AD27" s="16">
        <v>11709.226000000001</v>
      </c>
      <c r="AE27" s="47">
        <f t="shared" si="1"/>
        <v>8</v>
      </c>
      <c r="AF27" s="90">
        <f t="shared" si="2"/>
        <v>3.2487442038405839E-2</v>
      </c>
    </row>
    <row r="28" spans="1:32" s="14" customFormat="1" ht="12" x14ac:dyDescent="0.2">
      <c r="A28" s="15" t="s">
        <v>17</v>
      </c>
      <c r="B28" s="51">
        <v>4579.1130000000003</v>
      </c>
      <c r="C28" s="47">
        <v>4479.0450000000001</v>
      </c>
      <c r="D28" s="47">
        <v>4637.893</v>
      </c>
      <c r="E28" s="47">
        <v>4882.7449999999999</v>
      </c>
      <c r="F28" s="47">
        <v>4939.8029999999999</v>
      </c>
      <c r="G28" s="47">
        <v>5145.125</v>
      </c>
      <c r="H28" s="55">
        <v>5179.6440000000002</v>
      </c>
      <c r="I28" s="16">
        <v>5231.4830000000002</v>
      </c>
      <c r="J28" s="47">
        <v>21</v>
      </c>
      <c r="K28" s="66">
        <v>1.6426122539868918E-2</v>
      </c>
      <c r="L28" s="16">
        <v>5496.0709999999999</v>
      </c>
      <c r="M28" s="47">
        <v>21</v>
      </c>
      <c r="N28" s="66">
        <v>1.6957267518996743E-2</v>
      </c>
      <c r="O28" s="16">
        <v>5677.4780000000001</v>
      </c>
      <c r="P28" s="47">
        <v>20</v>
      </c>
      <c r="Q28" s="66">
        <v>1.7001356472444336E-2</v>
      </c>
      <c r="R28" s="16">
        <v>5599.893</v>
      </c>
      <c r="S28" s="47">
        <v>21</v>
      </c>
      <c r="T28" s="66">
        <v>1.6466152680983906E-2</v>
      </c>
      <c r="U28" s="16">
        <v>6016.1310000000003</v>
      </c>
      <c r="V28" s="47">
        <v>20</v>
      </c>
      <c r="W28" s="66">
        <v>1.745441818903417E-2</v>
      </c>
      <c r="X28" s="16">
        <v>6067.933</v>
      </c>
      <c r="Y28" s="47">
        <v>20</v>
      </c>
      <c r="Z28" s="66">
        <v>1.7174265110940324E-2</v>
      </c>
      <c r="AA28" s="16">
        <v>6111.7529999999997</v>
      </c>
      <c r="AB28" s="89">
        <f t="shared" si="0"/>
        <v>21</v>
      </c>
      <c r="AC28" s="66">
        <v>1.6921097661832672E-2</v>
      </c>
      <c r="AD28" s="16">
        <v>6402.5280000000002</v>
      </c>
      <c r="AE28" s="47">
        <f t="shared" si="1"/>
        <v>19</v>
      </c>
      <c r="AF28" s="90">
        <f t="shared" si="2"/>
        <v>1.7763920288093378E-2</v>
      </c>
    </row>
    <row r="29" spans="1:32" s="14" customFormat="1" ht="12" x14ac:dyDescent="0.2">
      <c r="A29" s="15" t="s">
        <v>18</v>
      </c>
      <c r="B29" s="51">
        <v>2727.4029999999998</v>
      </c>
      <c r="C29" s="47">
        <v>2963.7240000000002</v>
      </c>
      <c r="D29" s="47">
        <v>3233.3130000000001</v>
      </c>
      <c r="E29" s="47">
        <v>3544.9430000000002</v>
      </c>
      <c r="F29" s="47">
        <v>3548.018</v>
      </c>
      <c r="G29" s="47">
        <v>3624.5509999999999</v>
      </c>
      <c r="H29" s="55">
        <v>3586.154</v>
      </c>
      <c r="I29" s="16">
        <v>3635.8980000000001</v>
      </c>
      <c r="J29" s="47">
        <v>24</v>
      </c>
      <c r="K29" s="66">
        <v>1.1416209531879263E-2</v>
      </c>
      <c r="L29" s="16">
        <v>3803.6309999999999</v>
      </c>
      <c r="M29" s="47">
        <v>24</v>
      </c>
      <c r="N29" s="66">
        <v>1.1735508586142557E-2</v>
      </c>
      <c r="O29" s="16">
        <v>4027.835</v>
      </c>
      <c r="P29" s="47">
        <v>24</v>
      </c>
      <c r="Q29" s="66">
        <v>1.206145733143974E-2</v>
      </c>
      <c r="R29" s="16">
        <v>4032.6509999999998</v>
      </c>
      <c r="S29" s="47">
        <v>24</v>
      </c>
      <c r="T29" s="66">
        <v>1.1857770688676092E-2</v>
      </c>
      <c r="U29" s="16">
        <v>4181.0209999999997</v>
      </c>
      <c r="V29" s="47">
        <v>24</v>
      </c>
      <c r="W29" s="66">
        <v>1.2130269269591008E-2</v>
      </c>
      <c r="X29" s="16">
        <v>4336.0280000000002</v>
      </c>
      <c r="Y29" s="47">
        <v>24</v>
      </c>
      <c r="Z29" s="66">
        <v>1.2272398920762697E-2</v>
      </c>
      <c r="AA29" s="16">
        <v>4581.5879999999997</v>
      </c>
      <c r="AB29" s="89">
        <f t="shared" si="0"/>
        <v>24</v>
      </c>
      <c r="AC29" s="66">
        <v>1.2684655518404576E-2</v>
      </c>
      <c r="AD29" s="16">
        <v>4664.1899999999996</v>
      </c>
      <c r="AE29" s="47">
        <f t="shared" si="1"/>
        <v>24</v>
      </c>
      <c r="AF29" s="90">
        <f t="shared" si="2"/>
        <v>1.2940872631642101E-2</v>
      </c>
    </row>
    <row r="30" spans="1:32" s="14" customFormat="1" ht="12" x14ac:dyDescent="0.2">
      <c r="A30" s="15" t="s">
        <v>19</v>
      </c>
      <c r="B30" s="51">
        <v>8695.14</v>
      </c>
      <c r="C30" s="47">
        <v>9314.7029999999995</v>
      </c>
      <c r="D30" s="47">
        <v>9961.3349999999991</v>
      </c>
      <c r="E30" s="47">
        <v>10470.02</v>
      </c>
      <c r="F30" s="47">
        <v>11122.331</v>
      </c>
      <c r="G30" s="47">
        <v>11135.326999999999</v>
      </c>
      <c r="H30" s="55">
        <v>11217.434999999999</v>
      </c>
      <c r="I30" s="16">
        <v>11142.834000000001</v>
      </c>
      <c r="J30" s="47">
        <v>7</v>
      </c>
      <c r="K30" s="66">
        <v>3.498693520086326E-2</v>
      </c>
      <c r="L30" s="16">
        <v>11394.775</v>
      </c>
      <c r="M30" s="47">
        <v>7</v>
      </c>
      <c r="N30" s="66">
        <v>3.5156796190183158E-2</v>
      </c>
      <c r="O30" s="16">
        <v>11775.463</v>
      </c>
      <c r="P30" s="47">
        <v>7</v>
      </c>
      <c r="Q30" s="66">
        <v>3.5261932162674835E-2</v>
      </c>
      <c r="R30" s="16">
        <v>12132.409</v>
      </c>
      <c r="S30" s="47">
        <v>7</v>
      </c>
      <c r="T30" s="66">
        <v>3.5674627887022713E-2</v>
      </c>
      <c r="U30" s="16">
        <v>12595.921</v>
      </c>
      <c r="V30" s="47">
        <v>7</v>
      </c>
      <c r="W30" s="66">
        <v>3.6544163119127136E-2</v>
      </c>
      <c r="X30" s="16">
        <v>12843.880999999999</v>
      </c>
      <c r="Y30" s="47">
        <v>7</v>
      </c>
      <c r="Z30" s="66">
        <v>3.6352447752367949E-2</v>
      </c>
      <c r="AA30" s="16">
        <v>13259.856</v>
      </c>
      <c r="AB30" s="89">
        <f t="shared" si="0"/>
        <v>7</v>
      </c>
      <c r="AC30" s="66">
        <v>3.6711316338250623E-2</v>
      </c>
      <c r="AD30" s="16">
        <v>13043.056</v>
      </c>
      <c r="AE30" s="47">
        <f t="shared" si="1"/>
        <v>7</v>
      </c>
      <c r="AF30" s="90">
        <f t="shared" si="2"/>
        <v>3.6188175529593629E-2</v>
      </c>
    </row>
    <row r="31" spans="1:32" s="14" customFormat="1" ht="12" x14ac:dyDescent="0.2">
      <c r="A31" s="15" t="s">
        <v>20</v>
      </c>
      <c r="B31" s="51">
        <v>9187.5849999999991</v>
      </c>
      <c r="C31" s="47">
        <v>9275.5419999999995</v>
      </c>
      <c r="D31" s="47">
        <v>9282.4689999999991</v>
      </c>
      <c r="E31" s="47">
        <v>9711.9369999999999</v>
      </c>
      <c r="F31" s="47">
        <v>10070.793</v>
      </c>
      <c r="G31" s="47">
        <v>10048.933999999999</v>
      </c>
      <c r="H31" s="55">
        <v>9639.0249999999996</v>
      </c>
      <c r="I31" s="16">
        <v>9786.8250000000007</v>
      </c>
      <c r="J31" s="47">
        <v>12</v>
      </c>
      <c r="K31" s="66">
        <v>3.0729257215640886E-2</v>
      </c>
      <c r="L31" s="16">
        <v>9916.1280000000006</v>
      </c>
      <c r="M31" s="47">
        <v>12</v>
      </c>
      <c r="N31" s="66">
        <v>3.0594662122926389E-2</v>
      </c>
      <c r="O31" s="16">
        <v>10359.663</v>
      </c>
      <c r="P31" s="47">
        <v>12</v>
      </c>
      <c r="Q31" s="66">
        <v>3.1022282005741302E-2</v>
      </c>
      <c r="R31" s="16">
        <v>10336.154</v>
      </c>
      <c r="S31" s="47">
        <v>13</v>
      </c>
      <c r="T31" s="66">
        <v>3.0392846773708449E-2</v>
      </c>
      <c r="U31" s="16">
        <v>10300.806</v>
      </c>
      <c r="V31" s="47">
        <v>13</v>
      </c>
      <c r="W31" s="66">
        <v>2.9885415661346518E-2</v>
      </c>
      <c r="X31" s="16">
        <v>10642.723</v>
      </c>
      <c r="Y31" s="47">
        <v>11</v>
      </c>
      <c r="Z31" s="66">
        <v>3.0122439767265419E-2</v>
      </c>
      <c r="AA31" s="16">
        <v>10719.243</v>
      </c>
      <c r="AB31" s="89">
        <f t="shared" si="0"/>
        <v>12</v>
      </c>
      <c r="AC31" s="66">
        <v>2.9677495671488377E-2</v>
      </c>
      <c r="AD31" s="16">
        <v>10887.775</v>
      </c>
      <c r="AE31" s="47">
        <f t="shared" si="1"/>
        <v>11</v>
      </c>
      <c r="AF31" s="90">
        <f t="shared" si="2"/>
        <v>3.0208312593821667E-2</v>
      </c>
    </row>
    <row r="32" spans="1:32" s="14" customFormat="1" ht="12" x14ac:dyDescent="0.2">
      <c r="A32" s="15" t="s">
        <v>21</v>
      </c>
      <c r="B32" s="51">
        <v>9874.3919999999998</v>
      </c>
      <c r="C32" s="47">
        <v>10519.297</v>
      </c>
      <c r="D32" s="47">
        <v>10018.138000000001</v>
      </c>
      <c r="E32" s="47">
        <v>10567.245999999999</v>
      </c>
      <c r="F32" s="47">
        <v>10937.409</v>
      </c>
      <c r="G32" s="47">
        <v>10920.771000000001</v>
      </c>
      <c r="H32" s="55">
        <v>10746.791999999999</v>
      </c>
      <c r="I32" s="16">
        <v>10785.028</v>
      </c>
      <c r="J32" s="47">
        <v>8</v>
      </c>
      <c r="K32" s="66">
        <v>3.386347456809425E-2</v>
      </c>
      <c r="L32" s="16">
        <v>10681.636</v>
      </c>
      <c r="M32" s="47">
        <v>8</v>
      </c>
      <c r="N32" s="66">
        <v>3.295651733621096E-2</v>
      </c>
      <c r="O32" s="16">
        <v>10495.267</v>
      </c>
      <c r="P32" s="47">
        <v>10</v>
      </c>
      <c r="Q32" s="66">
        <v>3.1428351733019735E-2</v>
      </c>
      <c r="R32" s="16">
        <v>10928.317999999999</v>
      </c>
      <c r="S32" s="47">
        <v>9</v>
      </c>
      <c r="T32" s="66">
        <v>3.2134069835681622E-2</v>
      </c>
      <c r="U32" s="16">
        <v>11150.300999999999</v>
      </c>
      <c r="V32" s="47">
        <v>8</v>
      </c>
      <c r="W32" s="66">
        <v>3.2350029709726377E-2</v>
      </c>
      <c r="X32" s="16">
        <v>11299.049000000001</v>
      </c>
      <c r="Y32" s="47">
        <v>8</v>
      </c>
      <c r="Z32" s="66">
        <v>3.1980060265580583E-2</v>
      </c>
      <c r="AA32" s="16">
        <v>11724.991</v>
      </c>
      <c r="AB32" s="89">
        <f t="shared" si="0"/>
        <v>8</v>
      </c>
      <c r="AC32" s="66">
        <v>3.2462033471076818E-2</v>
      </c>
      <c r="AD32" s="16">
        <v>11670.029</v>
      </c>
      <c r="AE32" s="47">
        <f t="shared" si="1"/>
        <v>9</v>
      </c>
      <c r="AF32" s="90">
        <f t="shared" si="2"/>
        <v>3.2378689310806306E-2</v>
      </c>
    </row>
    <row r="33" spans="1:32" s="14" customFormat="1" ht="12" x14ac:dyDescent="0.2">
      <c r="A33" s="15" t="s">
        <v>22</v>
      </c>
      <c r="B33" s="51">
        <v>4819.9539999999997</v>
      </c>
      <c r="C33" s="47">
        <v>4762.9589999999998</v>
      </c>
      <c r="D33" s="47">
        <v>4604.8339999999998</v>
      </c>
      <c r="E33" s="47">
        <v>5016.8599999999997</v>
      </c>
      <c r="F33" s="47">
        <v>5678.7550000000001</v>
      </c>
      <c r="G33" s="47">
        <v>5478.0829999999996</v>
      </c>
      <c r="H33" s="55">
        <v>5456.6080000000002</v>
      </c>
      <c r="I33" s="16">
        <v>5775.0529999999999</v>
      </c>
      <c r="J33" s="47">
        <v>19</v>
      </c>
      <c r="K33" s="66">
        <v>1.8132856066288967E-2</v>
      </c>
      <c r="L33" s="16">
        <v>5836.4080000000004</v>
      </c>
      <c r="M33" s="47">
        <v>19</v>
      </c>
      <c r="N33" s="66">
        <v>1.8007324105895423E-2</v>
      </c>
      <c r="O33" s="16">
        <v>5766.482</v>
      </c>
      <c r="P33" s="47">
        <v>19</v>
      </c>
      <c r="Q33" s="66">
        <v>1.7267881280021474E-2</v>
      </c>
      <c r="R33" s="16">
        <v>5977.8</v>
      </c>
      <c r="S33" s="47">
        <v>19</v>
      </c>
      <c r="T33" s="66">
        <v>1.757736576330755E-2</v>
      </c>
      <c r="U33" s="16">
        <v>6276.4930000000004</v>
      </c>
      <c r="V33" s="47">
        <v>19</v>
      </c>
      <c r="W33" s="66">
        <v>1.8209798553679372E-2</v>
      </c>
      <c r="X33" s="16">
        <v>6513.0770000000002</v>
      </c>
      <c r="Y33" s="47">
        <v>18</v>
      </c>
      <c r="Z33" s="66">
        <v>1.8434170431012979E-2</v>
      </c>
      <c r="AA33" s="16">
        <v>6456.2430000000004</v>
      </c>
      <c r="AB33" s="89">
        <f t="shared" si="0"/>
        <v>19</v>
      </c>
      <c r="AC33" s="66">
        <v>1.787486332090563E-2</v>
      </c>
      <c r="AD33" s="16">
        <v>6239.08</v>
      </c>
      <c r="AE33" s="47">
        <f t="shared" si="1"/>
        <v>20</v>
      </c>
      <c r="AF33" s="90">
        <f t="shared" si="2"/>
        <v>1.7310431097066287E-2</v>
      </c>
    </row>
    <row r="34" spans="1:32" s="14" customFormat="1" ht="12" x14ac:dyDescent="0.2">
      <c r="A34" s="15" t="s">
        <v>23</v>
      </c>
      <c r="B34" s="51">
        <v>9672.6970000000001</v>
      </c>
      <c r="C34" s="47">
        <v>10209.85</v>
      </c>
      <c r="D34" s="47">
        <v>10269.886</v>
      </c>
      <c r="E34" s="47">
        <v>10510.396000000001</v>
      </c>
      <c r="F34" s="47">
        <v>10188.537</v>
      </c>
      <c r="G34" s="47">
        <v>10063.298000000001</v>
      </c>
      <c r="H34" s="55">
        <v>10144.745999999999</v>
      </c>
      <c r="I34" s="16">
        <v>9935.5589999999993</v>
      </c>
      <c r="J34" s="47">
        <v>10</v>
      </c>
      <c r="K34" s="66">
        <v>3.1196261105330452E-2</v>
      </c>
      <c r="L34" s="16">
        <v>10096.266</v>
      </c>
      <c r="M34" s="47">
        <v>10</v>
      </c>
      <c r="N34" s="66">
        <v>3.11504497494576E-2</v>
      </c>
      <c r="O34" s="16">
        <v>10465.156999999999</v>
      </c>
      <c r="P34" s="47">
        <v>11</v>
      </c>
      <c r="Q34" s="66">
        <v>3.1338186549925186E-2</v>
      </c>
      <c r="R34" s="16">
        <v>10642.029</v>
      </c>
      <c r="S34" s="47">
        <v>11</v>
      </c>
      <c r="T34" s="66">
        <v>3.1292254039400128E-2</v>
      </c>
      <c r="U34" s="16">
        <v>10766.977000000001</v>
      </c>
      <c r="V34" s="47">
        <v>10</v>
      </c>
      <c r="W34" s="66">
        <v>3.12379034282519E-2</v>
      </c>
      <c r="X34" s="16">
        <v>10858.637000000001</v>
      </c>
      <c r="Y34" s="47">
        <v>10</v>
      </c>
      <c r="Z34" s="66">
        <v>3.0733548076662304E-2</v>
      </c>
      <c r="AA34" s="16">
        <v>10826.822</v>
      </c>
      <c r="AB34" s="89">
        <f t="shared" si="0"/>
        <v>11</v>
      </c>
      <c r="AC34" s="66">
        <v>2.9975562148086859E-2</v>
      </c>
      <c r="AD34" s="16">
        <v>10631.447</v>
      </c>
      <c r="AE34" s="47">
        <f t="shared" si="1"/>
        <v>13</v>
      </c>
      <c r="AF34" s="90">
        <f t="shared" si="2"/>
        <v>2.9497126299969242E-2</v>
      </c>
    </row>
    <row r="35" spans="1:32" s="14" customFormat="1" ht="12" x14ac:dyDescent="0.2">
      <c r="A35" s="15" t="s">
        <v>24</v>
      </c>
      <c r="B35" s="51">
        <v>1403.4079999999999</v>
      </c>
      <c r="C35" s="47">
        <v>1477.941</v>
      </c>
      <c r="D35" s="47">
        <v>1538.934</v>
      </c>
      <c r="E35" s="47">
        <v>1727.182</v>
      </c>
      <c r="F35" s="47">
        <v>1701.7729999999999</v>
      </c>
      <c r="G35" s="47">
        <v>1762.6790000000001</v>
      </c>
      <c r="H35" s="55">
        <v>1844.2940000000001</v>
      </c>
      <c r="I35" s="16">
        <v>1848.559</v>
      </c>
      <c r="J35" s="47">
        <v>32</v>
      </c>
      <c r="K35" s="66">
        <v>5.8042158707535792E-3</v>
      </c>
      <c r="L35" s="16">
        <v>1932.7339999999999</v>
      </c>
      <c r="M35" s="47">
        <v>31</v>
      </c>
      <c r="N35" s="66">
        <v>5.9631484893591536E-3</v>
      </c>
      <c r="O35" s="16">
        <v>1967.8119999999999</v>
      </c>
      <c r="P35" s="47">
        <v>32</v>
      </c>
      <c r="Q35" s="66">
        <v>5.8926645392115354E-3</v>
      </c>
      <c r="R35" s="16">
        <v>2044.47</v>
      </c>
      <c r="S35" s="47">
        <v>31</v>
      </c>
      <c r="T35" s="66">
        <v>6.0116425745440436E-3</v>
      </c>
      <c r="U35" s="16">
        <v>2202.6869999999999</v>
      </c>
      <c r="V35" s="47">
        <v>31</v>
      </c>
      <c r="W35" s="66">
        <v>6.3905889079790817E-3</v>
      </c>
      <c r="X35" s="16">
        <v>2274.7890000000002</v>
      </c>
      <c r="Y35" s="47">
        <v>31</v>
      </c>
      <c r="Z35" s="66">
        <v>6.4384081626232253E-3</v>
      </c>
      <c r="AA35" s="16">
        <v>2316.0320000000002</v>
      </c>
      <c r="AB35" s="89">
        <f t="shared" si="0"/>
        <v>31</v>
      </c>
      <c r="AC35" s="66">
        <v>6.4122083731961944E-3</v>
      </c>
      <c r="AD35" s="16">
        <v>2437.52</v>
      </c>
      <c r="AE35" s="47">
        <f t="shared" si="1"/>
        <v>31</v>
      </c>
      <c r="AF35" s="90">
        <f t="shared" si="2"/>
        <v>6.7629397295307985E-3</v>
      </c>
    </row>
    <row r="36" spans="1:32" s="14" customFormat="1" ht="12" x14ac:dyDescent="0.2">
      <c r="A36" s="15" t="s">
        <v>69</v>
      </c>
      <c r="B36" s="51">
        <v>13410.457</v>
      </c>
      <c r="C36" s="47">
        <v>15077.145</v>
      </c>
      <c r="D36" s="47">
        <v>14743.424000000001</v>
      </c>
      <c r="E36" s="47">
        <v>15331.465</v>
      </c>
      <c r="F36" s="47">
        <v>15953.380999999999</v>
      </c>
      <c r="G36" s="47">
        <v>15702.361000000001</v>
      </c>
      <c r="H36" s="55">
        <v>16009.882</v>
      </c>
      <c r="I36" s="16">
        <v>16418.68</v>
      </c>
      <c r="J36" s="47">
        <v>4</v>
      </c>
      <c r="K36" s="66">
        <v>5.1552351335729274E-2</v>
      </c>
      <c r="L36" s="16">
        <v>16580.620999999999</v>
      </c>
      <c r="M36" s="47">
        <v>4</v>
      </c>
      <c r="N36" s="66">
        <v>5.1156912988950712E-2</v>
      </c>
      <c r="O36" s="16">
        <v>17118.989000000001</v>
      </c>
      <c r="P36" s="47">
        <v>4</v>
      </c>
      <c r="Q36" s="66">
        <v>5.1263260630310392E-2</v>
      </c>
      <c r="R36" s="16">
        <v>17057.738000000001</v>
      </c>
      <c r="S36" s="47">
        <v>4</v>
      </c>
      <c r="T36" s="66">
        <v>5.0157265201356716E-2</v>
      </c>
      <c r="U36" s="16">
        <v>16895.669999999998</v>
      </c>
      <c r="V36" s="47">
        <v>4</v>
      </c>
      <c r="W36" s="66">
        <v>4.901889432991384E-2</v>
      </c>
      <c r="X36" s="16">
        <v>17917.214</v>
      </c>
      <c r="Y36" s="47">
        <v>4</v>
      </c>
      <c r="Z36" s="66">
        <v>5.0711664628704953E-2</v>
      </c>
      <c r="AA36" s="16">
        <v>17500.065999999999</v>
      </c>
      <c r="AB36" s="89">
        <f t="shared" si="0"/>
        <v>4</v>
      </c>
      <c r="AC36" s="66">
        <v>4.845089680384309E-2</v>
      </c>
      <c r="AD36" s="16">
        <v>16812.656999999999</v>
      </c>
      <c r="AE36" s="47">
        <f t="shared" si="1"/>
        <v>4</v>
      </c>
      <c r="AF36" s="90">
        <f t="shared" si="2"/>
        <v>4.6646996120759662E-2</v>
      </c>
    </row>
    <row r="37" spans="1:32" s="14" customFormat="1" ht="12" x14ac:dyDescent="0.2">
      <c r="A37" s="15" t="s">
        <v>25</v>
      </c>
      <c r="B37" s="51">
        <v>5001.0029999999997</v>
      </c>
      <c r="C37" s="47">
        <v>5351.3549999999996</v>
      </c>
      <c r="D37" s="47">
        <v>5434.27</v>
      </c>
      <c r="E37" s="47">
        <v>5352.5129999999999</v>
      </c>
      <c r="F37" s="47">
        <v>5484.7060000000001</v>
      </c>
      <c r="G37" s="47">
        <v>5642.8310000000001</v>
      </c>
      <c r="H37" s="55">
        <v>5756.6790000000001</v>
      </c>
      <c r="I37" s="16">
        <v>5917.2430000000004</v>
      </c>
      <c r="J37" s="47">
        <v>18</v>
      </c>
      <c r="K37" s="66">
        <v>1.8579312714230665E-2</v>
      </c>
      <c r="L37" s="16">
        <v>6008.4660000000003</v>
      </c>
      <c r="M37" s="47">
        <v>18</v>
      </c>
      <c r="N37" s="66">
        <v>1.8538182156088649E-2</v>
      </c>
      <c r="O37" s="16">
        <v>6299.66</v>
      </c>
      <c r="P37" s="47">
        <v>18</v>
      </c>
      <c r="Q37" s="66">
        <v>1.8864496756341227E-2</v>
      </c>
      <c r="R37" s="16">
        <v>6445.9279999999999</v>
      </c>
      <c r="S37" s="47">
        <v>18</v>
      </c>
      <c r="T37" s="66">
        <v>1.8953868336168071E-2</v>
      </c>
      <c r="U37" s="16">
        <v>6494.7849999999999</v>
      </c>
      <c r="V37" s="47">
        <v>18</v>
      </c>
      <c r="W37" s="66">
        <v>1.8843122504790248E-2</v>
      </c>
      <c r="X37" s="16">
        <v>6422.9229999999998</v>
      </c>
      <c r="Y37" s="47">
        <v>19</v>
      </c>
      <c r="Z37" s="66">
        <v>1.8179004677401047E-2</v>
      </c>
      <c r="AA37" s="16">
        <v>6483.1859999999997</v>
      </c>
      <c r="AB37" s="89">
        <f t="shared" si="0"/>
        <v>18</v>
      </c>
      <c r="AC37" s="66">
        <v>1.7949465766367478E-2</v>
      </c>
      <c r="AD37" s="16">
        <v>6529.2089999999998</v>
      </c>
      <c r="AE37" s="47">
        <f t="shared" si="1"/>
        <v>18</v>
      </c>
      <c r="AF37" s="90">
        <f t="shared" si="2"/>
        <v>1.8115398826885547E-2</v>
      </c>
    </row>
    <row r="38" spans="1:32" s="14" customFormat="1" ht="12" x14ac:dyDescent="0.2">
      <c r="A38" s="15" t="s">
        <v>26</v>
      </c>
      <c r="B38" s="51">
        <v>2192.576</v>
      </c>
      <c r="C38" s="47">
        <v>2322.433</v>
      </c>
      <c r="D38" s="47">
        <v>2384.163</v>
      </c>
      <c r="E38" s="47">
        <v>2455.2060000000001</v>
      </c>
      <c r="F38" s="47">
        <v>2619.7240000000002</v>
      </c>
      <c r="G38" s="47">
        <v>2586.73</v>
      </c>
      <c r="H38" s="55">
        <v>2618.2689999999998</v>
      </c>
      <c r="I38" s="16">
        <v>2549.5909999999999</v>
      </c>
      <c r="J38" s="47">
        <v>28</v>
      </c>
      <c r="K38" s="66">
        <v>8.005357982152848E-3</v>
      </c>
      <c r="L38" s="16">
        <v>2453.817</v>
      </c>
      <c r="M38" s="47">
        <v>29</v>
      </c>
      <c r="N38" s="66">
        <v>7.5708685917016058E-3</v>
      </c>
      <c r="O38" s="16">
        <v>2595.848</v>
      </c>
      <c r="P38" s="47">
        <v>29</v>
      </c>
      <c r="Q38" s="66">
        <v>7.7733347793301323E-3</v>
      </c>
      <c r="R38" s="16">
        <v>2449.5520000000001</v>
      </c>
      <c r="S38" s="47">
        <v>30</v>
      </c>
      <c r="T38" s="66">
        <v>7.2027621299209635E-3</v>
      </c>
      <c r="U38" s="16">
        <v>2426.0149999999999</v>
      </c>
      <c r="V38" s="47">
        <v>30</v>
      </c>
      <c r="W38" s="66">
        <v>7.0385236529706087E-3</v>
      </c>
      <c r="X38" s="16">
        <v>2528.6170000000002</v>
      </c>
      <c r="Y38" s="47">
        <v>30</v>
      </c>
      <c r="Z38" s="66">
        <v>7.1568256805127212E-3</v>
      </c>
      <c r="AA38" s="16">
        <v>2631.422</v>
      </c>
      <c r="AB38" s="89">
        <f t="shared" si="0"/>
        <v>29</v>
      </c>
      <c r="AC38" s="66">
        <v>7.2854080424027612E-3</v>
      </c>
      <c r="AD38" s="102">
        <v>2648.7089999999998</v>
      </c>
      <c r="AE38" s="103">
        <f t="shared" si="1"/>
        <v>29</v>
      </c>
      <c r="AF38" s="104">
        <f t="shared" si="2"/>
        <v>7.3488871180814076E-3</v>
      </c>
    </row>
    <row r="39" spans="1:32" s="17" customFormat="1" x14ac:dyDescent="0.2">
      <c r="A39" s="128" t="s">
        <v>45</v>
      </c>
      <c r="B39" s="121">
        <f t="shared" ref="B39:I39" si="3">SUM(B7:B38)</f>
        <v>277503.07400000002</v>
      </c>
      <c r="C39" s="129">
        <f t="shared" si="3"/>
        <v>284592.70499999996</v>
      </c>
      <c r="D39" s="129">
        <f t="shared" si="3"/>
        <v>293231.19900000008</v>
      </c>
      <c r="E39" s="129">
        <f t="shared" si="3"/>
        <v>302957.011</v>
      </c>
      <c r="F39" s="129">
        <f t="shared" si="3"/>
        <v>313845.72499999998</v>
      </c>
      <c r="G39" s="129">
        <f t="shared" si="3"/>
        <v>317744.88699999993</v>
      </c>
      <c r="H39" s="130">
        <f t="shared" si="3"/>
        <v>316050.35599999997</v>
      </c>
      <c r="I39" s="131">
        <f t="shared" si="3"/>
        <v>318485.57000000007</v>
      </c>
      <c r="J39" s="129"/>
      <c r="K39" s="125">
        <f>SUM(K7:K38)</f>
        <v>1</v>
      </c>
      <c r="L39" s="131">
        <f>SUM(L7:L38)</f>
        <v>324113.00899999996</v>
      </c>
      <c r="M39" s="129"/>
      <c r="N39" s="125">
        <f>SUM(N7:N38)</f>
        <v>1</v>
      </c>
      <c r="O39" s="131">
        <f>SUM(O7:O38)</f>
        <v>333942.64799999993</v>
      </c>
      <c r="P39" s="129"/>
      <c r="Q39" s="125">
        <f>SUM(Q7:Q38)</f>
        <v>1</v>
      </c>
      <c r="R39" s="131">
        <f>SUM(R7:R38)</f>
        <v>340085.08900000004</v>
      </c>
      <c r="S39" s="129"/>
      <c r="T39" s="125">
        <f>SUM(T7:T38)</f>
        <v>1</v>
      </c>
      <c r="U39" s="131">
        <f>SUM(U7:U38)</f>
        <v>344676.68499999988</v>
      </c>
      <c r="V39" s="129"/>
      <c r="W39" s="125">
        <f>SUM(W7:W38)</f>
        <v>1</v>
      </c>
      <c r="X39" s="131">
        <f>SUM(X7:X38)</f>
        <v>353315.43799999997</v>
      </c>
      <c r="Y39" s="129"/>
      <c r="Z39" s="125">
        <f>SUM(Z7:Z38)</f>
        <v>1</v>
      </c>
      <c r="AA39" s="131">
        <f>SUM(AA7:AA38)</f>
        <v>361191.40700000001</v>
      </c>
      <c r="AB39" s="132"/>
      <c r="AC39" s="125">
        <f>SUM(AC7:AC38)</f>
        <v>1.0000000000000002</v>
      </c>
      <c r="AD39" s="131">
        <f>SUM(AD7:AD38)</f>
        <v>360423.14399999997</v>
      </c>
      <c r="AE39" s="129"/>
      <c r="AF39" s="133">
        <v>1.0000000000000002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32" x14ac:dyDescent="0.2">
      <c r="A42" s="7" t="s">
        <v>42</v>
      </c>
    </row>
  </sheetData>
  <mergeCells count="1">
    <mergeCell ref="A4:L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14.42578125" defaultRowHeight="12.75" x14ac:dyDescent="0.2"/>
  <cols>
    <col min="1" max="1" width="24.85546875" style="13" customWidth="1"/>
    <col min="2" max="9" width="8.85546875" style="13" customWidth="1"/>
    <col min="10" max="10" width="4.5703125" style="13" bestFit="1" customWidth="1"/>
    <col min="11" max="11" width="6.7109375" style="13" bestFit="1" customWidth="1"/>
    <col min="12" max="12" width="8.85546875" style="13" customWidth="1"/>
    <col min="13" max="13" width="4.5703125" style="13" bestFit="1" customWidth="1"/>
    <col min="14" max="14" width="6.7109375" style="13" bestFit="1" customWidth="1"/>
    <col min="15" max="15" width="8.85546875" style="13" customWidth="1"/>
    <col min="16" max="16" width="4.5703125" style="13" bestFit="1" customWidth="1"/>
    <col min="17" max="17" width="6.7109375" style="13" bestFit="1" customWidth="1"/>
    <col min="18" max="18" width="8.85546875" style="13" customWidth="1"/>
    <col min="19" max="19" width="4.5703125" style="13" bestFit="1" customWidth="1"/>
    <col min="20" max="20" width="6.7109375" style="13" bestFit="1" customWidth="1"/>
    <col min="21" max="21" width="8.85546875" style="13" customWidth="1"/>
    <col min="22" max="22" width="4.5703125" style="13" bestFit="1" customWidth="1"/>
    <col min="23" max="23" width="6.7109375" style="13" bestFit="1" customWidth="1"/>
    <col min="24" max="24" width="8.85546875" style="13" customWidth="1"/>
    <col min="25" max="25" width="4.5703125" style="13" bestFit="1" customWidth="1"/>
    <col min="26" max="26" width="6.7109375" style="13" bestFit="1" customWidth="1"/>
    <col min="27" max="27" width="8.85546875" style="13" customWidth="1"/>
    <col min="28" max="28" width="7.140625" style="13" customWidth="1"/>
    <col min="29" max="29" width="6.7109375" style="13" bestFit="1" customWidth="1"/>
    <col min="30" max="32" width="8.85546875" style="13" customWidth="1"/>
    <col min="33" max="16384" width="14.42578125" style="13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49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72"/>
      <c r="N4" s="72"/>
      <c r="O4" s="18"/>
      <c r="P4" s="18"/>
      <c r="Q4" s="18"/>
      <c r="R4" s="18"/>
      <c r="S4" s="18"/>
      <c r="T4" s="18"/>
      <c r="U4" s="18"/>
    </row>
    <row r="6" spans="1:32" s="14" customFormat="1" ht="20.25" customHeight="1" x14ac:dyDescent="0.2">
      <c r="A6" s="111" t="s">
        <v>38</v>
      </c>
      <c r="B6" s="112">
        <v>2003</v>
      </c>
      <c r="C6" s="113">
        <v>2004</v>
      </c>
      <c r="D6" s="113">
        <v>2005</v>
      </c>
      <c r="E6" s="113">
        <v>2006</v>
      </c>
      <c r="F6" s="113">
        <v>2007</v>
      </c>
      <c r="G6" s="113">
        <v>2008</v>
      </c>
      <c r="H6" s="114">
        <v>2009</v>
      </c>
      <c r="I6" s="112">
        <v>2010</v>
      </c>
      <c r="J6" s="113" t="s">
        <v>34</v>
      </c>
      <c r="K6" s="114" t="s">
        <v>48</v>
      </c>
      <c r="L6" s="112">
        <v>2011</v>
      </c>
      <c r="M6" s="113" t="s">
        <v>34</v>
      </c>
      <c r="N6" s="114" t="s">
        <v>48</v>
      </c>
      <c r="O6" s="112">
        <v>2012</v>
      </c>
      <c r="P6" s="113" t="s">
        <v>34</v>
      </c>
      <c r="Q6" s="114" t="s">
        <v>48</v>
      </c>
      <c r="R6" s="112">
        <v>2013</v>
      </c>
      <c r="S6" s="113" t="s">
        <v>34</v>
      </c>
      <c r="T6" s="114" t="s">
        <v>48</v>
      </c>
      <c r="U6" s="112">
        <v>2014</v>
      </c>
      <c r="V6" s="113" t="s">
        <v>34</v>
      </c>
      <c r="W6" s="114" t="s">
        <v>48</v>
      </c>
      <c r="X6" s="112">
        <v>2015</v>
      </c>
      <c r="Y6" s="113" t="s">
        <v>34</v>
      </c>
      <c r="Z6" s="113" t="s">
        <v>48</v>
      </c>
      <c r="AA6" s="112">
        <v>2016</v>
      </c>
      <c r="AB6" s="113" t="s">
        <v>34</v>
      </c>
      <c r="AC6" s="114" t="s">
        <v>48</v>
      </c>
      <c r="AD6" s="112">
        <v>2017</v>
      </c>
      <c r="AE6" s="113" t="s">
        <v>34</v>
      </c>
      <c r="AF6" s="114" t="s">
        <v>48</v>
      </c>
    </row>
    <row r="7" spans="1:32" s="14" customFormat="1" ht="12" x14ac:dyDescent="0.2">
      <c r="A7" s="15" t="s">
        <v>0</v>
      </c>
      <c r="B7" s="51">
        <v>7358.9690000000001</v>
      </c>
      <c r="C7" s="47">
        <v>7510.7560000000003</v>
      </c>
      <c r="D7" s="47">
        <v>7248.9970000000003</v>
      </c>
      <c r="E7" s="47">
        <v>7358.509</v>
      </c>
      <c r="F7" s="47">
        <v>7196.9319999999998</v>
      </c>
      <c r="G7" s="47">
        <v>7310.3339999999998</v>
      </c>
      <c r="H7" s="55">
        <v>7796.2049999999999</v>
      </c>
      <c r="I7" s="16">
        <v>8082.7219999999998</v>
      </c>
      <c r="J7" s="47">
        <v>27</v>
      </c>
      <c r="K7" s="66">
        <v>1.2502163360094472E-2</v>
      </c>
      <c r="L7" s="16">
        <v>8583.3719999999994</v>
      </c>
      <c r="M7" s="47">
        <v>26</v>
      </c>
      <c r="N7" s="66">
        <v>1.3113774936457056E-2</v>
      </c>
      <c r="O7" s="16">
        <v>9121.0740000000005</v>
      </c>
      <c r="P7" s="47">
        <v>26</v>
      </c>
      <c r="Q7" s="66">
        <v>1.3388482159123288E-2</v>
      </c>
      <c r="R7" s="16">
        <v>8298.2849999999999</v>
      </c>
      <c r="S7" s="47">
        <v>28</v>
      </c>
      <c r="T7" s="66">
        <v>1.235474617857398E-2</v>
      </c>
      <c r="U7" s="16">
        <v>8777.9179999999997</v>
      </c>
      <c r="V7" s="47">
        <v>26</v>
      </c>
      <c r="W7" s="66">
        <v>1.2811660958722593E-2</v>
      </c>
      <c r="X7" s="16">
        <v>9182.39</v>
      </c>
      <c r="Y7" s="47">
        <v>25</v>
      </c>
      <c r="Z7" s="66">
        <v>1.3117606696337511E-2</v>
      </c>
      <c r="AA7" s="16">
        <v>9442.2430000000004</v>
      </c>
      <c r="AB7" s="89">
        <f>_xlfn.RANK.EQ(AA7,$AA$7:$AA$38)</f>
        <v>25</v>
      </c>
      <c r="AC7" s="66">
        <v>1.3350915002998898E-2</v>
      </c>
      <c r="AD7" s="16">
        <v>9446.8439999999991</v>
      </c>
      <c r="AE7" s="47">
        <f>_xlfn.RANK.EQ(AD7,$AD$7:$AD$38)</f>
        <v>25</v>
      </c>
      <c r="AF7" s="90">
        <f>AD7/$AD$39</f>
        <v>1.3448431907160075E-2</v>
      </c>
    </row>
    <row r="8" spans="1:32" s="14" customFormat="1" ht="12" x14ac:dyDescent="0.2">
      <c r="A8" s="15" t="s">
        <v>68</v>
      </c>
      <c r="B8" s="51">
        <v>16478.271000000001</v>
      </c>
      <c r="C8" s="47">
        <v>16083.505999999999</v>
      </c>
      <c r="D8" s="47">
        <v>16548.632000000001</v>
      </c>
      <c r="E8" s="47">
        <v>16958.690999999999</v>
      </c>
      <c r="F8" s="47">
        <v>17206.364000000001</v>
      </c>
      <c r="G8" s="47">
        <v>16853.04</v>
      </c>
      <c r="H8" s="55">
        <v>18124.694</v>
      </c>
      <c r="I8" s="16">
        <v>19186.776999999998</v>
      </c>
      <c r="J8" s="47">
        <v>7</v>
      </c>
      <c r="K8" s="66">
        <v>2.9677653197487594E-2</v>
      </c>
      <c r="L8" s="16">
        <v>19602.496999999999</v>
      </c>
      <c r="M8" s="47">
        <v>7</v>
      </c>
      <c r="N8" s="66">
        <v>2.994892145541107E-2</v>
      </c>
      <c r="O8" s="16">
        <v>21194.379000000001</v>
      </c>
      <c r="P8" s="47">
        <v>6</v>
      </c>
      <c r="Q8" s="66">
        <v>3.1110433389225575E-2</v>
      </c>
      <c r="R8" s="16">
        <v>21478.82</v>
      </c>
      <c r="S8" s="47">
        <v>6</v>
      </c>
      <c r="T8" s="66">
        <v>3.1978338815222468E-2</v>
      </c>
      <c r="U8" s="16">
        <v>21489.042000000001</v>
      </c>
      <c r="V8" s="47">
        <v>6</v>
      </c>
      <c r="W8" s="66">
        <v>3.1363965855200529E-2</v>
      </c>
      <c r="X8" s="16">
        <v>21467.821</v>
      </c>
      <c r="Y8" s="47">
        <v>6</v>
      </c>
      <c r="Z8" s="66">
        <v>3.0668097576488806E-2</v>
      </c>
      <c r="AA8" s="16">
        <v>22469.123</v>
      </c>
      <c r="AB8" s="89">
        <f t="shared" ref="AB8:AB38" si="0">_xlfn.RANK.EQ(AA8,$AA$7:$AA$38)</f>
        <v>6</v>
      </c>
      <c r="AC8" s="66">
        <v>3.1696908522492732E-2</v>
      </c>
      <c r="AD8" s="16">
        <v>22230.080000000002</v>
      </c>
      <c r="AE8" s="47">
        <f t="shared" ref="AE8:AE38" si="1">_xlfn.RANK.EQ(AD8,$AD$7:$AD$38)</f>
        <v>6</v>
      </c>
      <c r="AF8" s="90">
        <f t="shared" ref="AF8:AF38" si="2">AD8/$AD$39</f>
        <v>3.1646517839261562E-2</v>
      </c>
    </row>
    <row r="9" spans="1:32" s="14" customFormat="1" ht="12" x14ac:dyDescent="0.2">
      <c r="A9" s="15" t="s">
        <v>1</v>
      </c>
      <c r="B9" s="51">
        <v>4799.9830000000002</v>
      </c>
      <c r="C9" s="47">
        <v>4810.4859999999999</v>
      </c>
      <c r="D9" s="47">
        <v>4894.652</v>
      </c>
      <c r="E9" s="47">
        <v>5011.3119999999999</v>
      </c>
      <c r="F9" s="47">
        <v>5043.6949999999997</v>
      </c>
      <c r="G9" s="47">
        <v>4885.32</v>
      </c>
      <c r="H9" s="55">
        <v>5468.4049999999997</v>
      </c>
      <c r="I9" s="16">
        <v>5798.3789999999999</v>
      </c>
      <c r="J9" s="47">
        <v>30</v>
      </c>
      <c r="K9" s="66">
        <v>8.9687955965504218E-3</v>
      </c>
      <c r="L9" s="16">
        <v>6064.058</v>
      </c>
      <c r="M9" s="47">
        <v>30</v>
      </c>
      <c r="N9" s="66">
        <v>9.2647378924765132E-3</v>
      </c>
      <c r="O9" s="16">
        <v>6333.3670000000002</v>
      </c>
      <c r="P9" s="47">
        <v>30</v>
      </c>
      <c r="Q9" s="66">
        <v>9.2965116922283687E-3</v>
      </c>
      <c r="R9" s="16">
        <v>6325.2340000000004</v>
      </c>
      <c r="S9" s="47">
        <v>29</v>
      </c>
      <c r="T9" s="66">
        <v>9.4172061564631992E-3</v>
      </c>
      <c r="U9" s="16">
        <v>6490.7439999999997</v>
      </c>
      <c r="V9" s="47">
        <v>29</v>
      </c>
      <c r="W9" s="66">
        <v>9.4734550377279583E-3</v>
      </c>
      <c r="X9" s="16">
        <v>6686.7910000000002</v>
      </c>
      <c r="Y9" s="47">
        <v>29</v>
      </c>
      <c r="Z9" s="66">
        <v>9.5524906259273901E-3</v>
      </c>
      <c r="AA9" s="16">
        <v>6903.7539999999999</v>
      </c>
      <c r="AB9" s="89">
        <f t="shared" si="0"/>
        <v>29</v>
      </c>
      <c r="AC9" s="66">
        <v>9.7384831907560768E-3</v>
      </c>
      <c r="AD9" s="16">
        <v>7108.3549999999996</v>
      </c>
      <c r="AE9" s="47">
        <f t="shared" si="1"/>
        <v>29</v>
      </c>
      <c r="AF9" s="90">
        <f t="shared" si="2"/>
        <v>1.0119382535524123E-2</v>
      </c>
    </row>
    <row r="10" spans="1:32" s="14" customFormat="1" ht="12" x14ac:dyDescent="0.2">
      <c r="A10" s="15" t="s">
        <v>2</v>
      </c>
      <c r="B10" s="51">
        <v>5263.4350000000004</v>
      </c>
      <c r="C10" s="47">
        <v>5261.28</v>
      </c>
      <c r="D10" s="47">
        <v>5466.8860000000004</v>
      </c>
      <c r="E10" s="47">
        <v>5473.009</v>
      </c>
      <c r="F10" s="47">
        <v>5331.0519999999997</v>
      </c>
      <c r="G10" s="47">
        <v>5457.6620000000003</v>
      </c>
      <c r="H10" s="55">
        <v>5721.7290000000003</v>
      </c>
      <c r="I10" s="16">
        <v>6176.9480000000003</v>
      </c>
      <c r="J10" s="47">
        <v>29</v>
      </c>
      <c r="K10" s="66">
        <v>9.5543571785357499E-3</v>
      </c>
      <c r="L10" s="16">
        <v>6362.3710000000001</v>
      </c>
      <c r="M10" s="47">
        <v>29</v>
      </c>
      <c r="N10" s="66">
        <v>9.720503941369571E-3</v>
      </c>
      <c r="O10" s="16">
        <v>6500.3850000000002</v>
      </c>
      <c r="P10" s="47">
        <v>29</v>
      </c>
      <c r="Q10" s="66">
        <v>9.5416711452985283E-3</v>
      </c>
      <c r="R10" s="16">
        <v>6066.4650000000001</v>
      </c>
      <c r="S10" s="47">
        <v>30</v>
      </c>
      <c r="T10" s="66">
        <v>9.031942778080386E-3</v>
      </c>
      <c r="U10" s="16">
        <v>6043.87</v>
      </c>
      <c r="V10" s="47">
        <v>30</v>
      </c>
      <c r="W10" s="66">
        <v>8.82122768959504E-3</v>
      </c>
      <c r="X10" s="16">
        <v>6375.6930000000002</v>
      </c>
      <c r="Y10" s="47">
        <v>30</v>
      </c>
      <c r="Z10" s="66">
        <v>9.108068072755807E-3</v>
      </c>
      <c r="AA10" s="16">
        <v>6552.23</v>
      </c>
      <c r="AB10" s="89">
        <f t="shared" si="0"/>
        <v>30</v>
      </c>
      <c r="AC10" s="66">
        <v>9.1811514621334273E-3</v>
      </c>
      <c r="AD10" s="16">
        <v>6658.2740000000003</v>
      </c>
      <c r="AE10" s="47">
        <f t="shared" si="1"/>
        <v>30</v>
      </c>
      <c r="AF10" s="90">
        <f t="shared" si="2"/>
        <v>9.4786517601237359E-3</v>
      </c>
    </row>
    <row r="11" spans="1:32" s="14" customFormat="1" ht="12" x14ac:dyDescent="0.2">
      <c r="A11" s="15" t="s">
        <v>3</v>
      </c>
      <c r="B11" s="51">
        <v>12383.148999999999</v>
      </c>
      <c r="C11" s="47">
        <v>12764.843000000001</v>
      </c>
      <c r="D11" s="47">
        <v>13198.839</v>
      </c>
      <c r="E11" s="47">
        <v>12820.236999999999</v>
      </c>
      <c r="F11" s="47">
        <v>13340.716</v>
      </c>
      <c r="G11" s="47">
        <v>12914.65</v>
      </c>
      <c r="H11" s="55">
        <v>13147.174000000001</v>
      </c>
      <c r="I11" s="16">
        <v>13572.438</v>
      </c>
      <c r="J11" s="47">
        <v>17</v>
      </c>
      <c r="K11" s="66">
        <v>2.0993526323279943E-2</v>
      </c>
      <c r="L11" s="16">
        <v>14010.681</v>
      </c>
      <c r="M11" s="47">
        <v>16</v>
      </c>
      <c r="N11" s="66">
        <v>2.1405680348060774E-2</v>
      </c>
      <c r="O11" s="16">
        <v>14193.821</v>
      </c>
      <c r="P11" s="47">
        <v>17</v>
      </c>
      <c r="Q11" s="66">
        <v>2.0834577071547657E-2</v>
      </c>
      <c r="R11" s="16">
        <v>13229.951999999999</v>
      </c>
      <c r="S11" s="47">
        <v>18</v>
      </c>
      <c r="T11" s="66">
        <v>1.9697166211418041E-2</v>
      </c>
      <c r="U11" s="16">
        <v>14158.061</v>
      </c>
      <c r="V11" s="47">
        <v>17</v>
      </c>
      <c r="W11" s="66">
        <v>2.0664157191365079E-2</v>
      </c>
      <c r="X11" s="16">
        <v>14255.07</v>
      </c>
      <c r="Y11" s="47">
        <v>18</v>
      </c>
      <c r="Z11" s="66">
        <v>2.0364240866349609E-2</v>
      </c>
      <c r="AA11" s="16">
        <v>14342.057000000001</v>
      </c>
      <c r="AB11" s="89">
        <f t="shared" si="0"/>
        <v>18</v>
      </c>
      <c r="AC11" s="66">
        <v>2.0175318935791609E-2</v>
      </c>
      <c r="AD11" s="16">
        <v>14419.439</v>
      </c>
      <c r="AE11" s="47">
        <f t="shared" si="1"/>
        <v>18</v>
      </c>
      <c r="AF11" s="90">
        <f t="shared" si="2"/>
        <v>2.0527368032217785E-2</v>
      </c>
    </row>
    <row r="12" spans="1:32" s="14" customFormat="1" ht="12" x14ac:dyDescent="0.2">
      <c r="A12" s="15" t="s">
        <v>4</v>
      </c>
      <c r="B12" s="51">
        <v>4579.9579999999996</v>
      </c>
      <c r="C12" s="47">
        <v>4533.9390000000003</v>
      </c>
      <c r="D12" s="47">
        <v>4776.5029999999997</v>
      </c>
      <c r="E12" s="47">
        <v>4857.3850000000002</v>
      </c>
      <c r="F12" s="47">
        <v>4901.6469999999999</v>
      </c>
      <c r="G12" s="47">
        <v>5135.1440000000002</v>
      </c>
      <c r="H12" s="55">
        <v>5312.2</v>
      </c>
      <c r="I12" s="16">
        <v>5265.933</v>
      </c>
      <c r="J12" s="47">
        <v>32</v>
      </c>
      <c r="K12" s="66">
        <v>8.1452207077408276E-3</v>
      </c>
      <c r="L12" s="16">
        <v>5096.2790000000005</v>
      </c>
      <c r="M12" s="47">
        <v>32</v>
      </c>
      <c r="N12" s="66">
        <v>7.7861539520123835E-3</v>
      </c>
      <c r="O12" s="16">
        <v>5370.0630000000001</v>
      </c>
      <c r="P12" s="47">
        <v>31</v>
      </c>
      <c r="Q12" s="66">
        <v>7.8825139088738987E-3</v>
      </c>
      <c r="R12" s="16">
        <v>5177.652</v>
      </c>
      <c r="S12" s="47">
        <v>32</v>
      </c>
      <c r="T12" s="66">
        <v>7.7086501922970741E-3</v>
      </c>
      <c r="U12" s="16">
        <v>5413.6710000000003</v>
      </c>
      <c r="V12" s="47">
        <v>32</v>
      </c>
      <c r="W12" s="66">
        <v>7.9014314549382559E-3</v>
      </c>
      <c r="X12" s="16">
        <v>5723.5169999999998</v>
      </c>
      <c r="Y12" s="47">
        <v>31</v>
      </c>
      <c r="Z12" s="66">
        <v>8.1763946996154142E-3</v>
      </c>
      <c r="AA12" s="16">
        <v>5684.2089999999998</v>
      </c>
      <c r="AB12" s="89">
        <f t="shared" si="0"/>
        <v>31</v>
      </c>
      <c r="AC12" s="66">
        <v>8.0186974236518879E-3</v>
      </c>
      <c r="AD12" s="16">
        <v>5653.78</v>
      </c>
      <c r="AE12" s="47">
        <f t="shared" si="1"/>
        <v>31</v>
      </c>
      <c r="AF12" s="90">
        <f t="shared" si="2"/>
        <v>8.0486642256465211E-3</v>
      </c>
    </row>
    <row r="13" spans="1:32" s="14" customFormat="1" ht="12" x14ac:dyDescent="0.2">
      <c r="A13" s="15" t="s">
        <v>5</v>
      </c>
      <c r="B13" s="51">
        <v>15326.188</v>
      </c>
      <c r="C13" s="47">
        <v>15650.315000000001</v>
      </c>
      <c r="D13" s="47">
        <v>16212.484</v>
      </c>
      <c r="E13" s="47">
        <v>16177.764999999999</v>
      </c>
      <c r="F13" s="47">
        <v>15505.717000000001</v>
      </c>
      <c r="G13" s="47">
        <v>15923.223</v>
      </c>
      <c r="H13" s="55">
        <v>17175.331999999999</v>
      </c>
      <c r="I13" s="16">
        <v>17037.375</v>
      </c>
      <c r="J13" s="47">
        <v>9</v>
      </c>
      <c r="K13" s="66">
        <v>2.6353008983506988E-2</v>
      </c>
      <c r="L13" s="16">
        <v>17590.725999999999</v>
      </c>
      <c r="M13" s="47">
        <v>9</v>
      </c>
      <c r="N13" s="66">
        <v>2.6875314472317346E-2</v>
      </c>
      <c r="O13" s="16">
        <v>16312.481</v>
      </c>
      <c r="P13" s="47">
        <v>12</v>
      </c>
      <c r="Q13" s="66">
        <v>2.3944478560259198E-2</v>
      </c>
      <c r="R13" s="16">
        <v>17117.982</v>
      </c>
      <c r="S13" s="47">
        <v>11</v>
      </c>
      <c r="T13" s="66">
        <v>2.5485786846245723E-2</v>
      </c>
      <c r="U13" s="16">
        <v>17636.671999999999</v>
      </c>
      <c r="V13" s="47">
        <v>11</v>
      </c>
      <c r="W13" s="66">
        <v>2.5741304726724024E-2</v>
      </c>
      <c r="X13" s="16">
        <v>15740.626</v>
      </c>
      <c r="Y13" s="47">
        <v>15</v>
      </c>
      <c r="Z13" s="66">
        <v>2.2486448628531826E-2</v>
      </c>
      <c r="AA13" s="16">
        <v>15630.981</v>
      </c>
      <c r="AB13" s="89">
        <f t="shared" si="0"/>
        <v>15</v>
      </c>
      <c r="AC13" s="66">
        <v>2.1820003790701915E-2</v>
      </c>
      <c r="AD13" s="16">
        <v>15891.741</v>
      </c>
      <c r="AE13" s="47">
        <f t="shared" si="1"/>
        <v>15</v>
      </c>
      <c r="AF13" s="90">
        <f t="shared" si="2"/>
        <v>2.2623322320631523E-2</v>
      </c>
    </row>
    <row r="14" spans="1:32" s="14" customFormat="1" ht="12" x14ac:dyDescent="0.2">
      <c r="A14" s="15" t="s">
        <v>6</v>
      </c>
      <c r="B14" s="51">
        <v>14355.574000000001</v>
      </c>
      <c r="C14" s="47">
        <v>13861.175999999999</v>
      </c>
      <c r="D14" s="47">
        <v>14875.254000000001</v>
      </c>
      <c r="E14" s="47">
        <v>16448.291000000001</v>
      </c>
      <c r="F14" s="47">
        <v>15923.815000000001</v>
      </c>
      <c r="G14" s="47">
        <v>16401.601999999999</v>
      </c>
      <c r="H14" s="55">
        <v>15848.254000000001</v>
      </c>
      <c r="I14" s="16">
        <v>16747.816999999999</v>
      </c>
      <c r="J14" s="47">
        <v>10</v>
      </c>
      <c r="K14" s="66">
        <v>2.5905127512608664E-2</v>
      </c>
      <c r="L14" s="16">
        <v>17444.276000000002</v>
      </c>
      <c r="M14" s="47">
        <v>10</v>
      </c>
      <c r="N14" s="66">
        <v>2.6651566469848842E-2</v>
      </c>
      <c r="O14" s="16">
        <v>18385.329000000002</v>
      </c>
      <c r="P14" s="47">
        <v>9</v>
      </c>
      <c r="Q14" s="66">
        <v>2.6987134333754118E-2</v>
      </c>
      <c r="R14" s="16">
        <v>17508.201000000001</v>
      </c>
      <c r="S14" s="47">
        <v>10</v>
      </c>
      <c r="T14" s="66">
        <v>2.6066757094803945E-2</v>
      </c>
      <c r="U14" s="16">
        <v>17953.652999999998</v>
      </c>
      <c r="V14" s="47">
        <v>10</v>
      </c>
      <c r="W14" s="66">
        <v>2.6203948955384724E-2</v>
      </c>
      <c r="X14" s="16">
        <v>18106.944</v>
      </c>
      <c r="Y14" s="47">
        <v>9</v>
      </c>
      <c r="Z14" s="66">
        <v>2.5866878869728722E-2</v>
      </c>
      <c r="AA14" s="16">
        <v>18677.912</v>
      </c>
      <c r="AB14" s="89">
        <f t="shared" si="0"/>
        <v>9</v>
      </c>
      <c r="AC14" s="66">
        <v>2.7018119123504207E-2</v>
      </c>
      <c r="AD14" s="16">
        <v>18491.509999999998</v>
      </c>
      <c r="AE14" s="47">
        <f t="shared" si="1"/>
        <v>9</v>
      </c>
      <c r="AF14" s="90">
        <f t="shared" si="2"/>
        <v>2.6324327266923176E-2</v>
      </c>
    </row>
    <row r="15" spans="1:32" s="14" customFormat="1" ht="12" x14ac:dyDescent="0.2">
      <c r="A15" s="15" t="s">
        <v>44</v>
      </c>
      <c r="B15" s="51">
        <v>159459.853</v>
      </c>
      <c r="C15" s="47">
        <v>157731.111</v>
      </c>
      <c r="D15" s="47">
        <v>156326.01800000001</v>
      </c>
      <c r="E15" s="47">
        <v>162028.242</v>
      </c>
      <c r="F15" s="47">
        <v>164887.51699999999</v>
      </c>
      <c r="G15" s="47">
        <v>171172.12899999999</v>
      </c>
      <c r="H15" s="55">
        <v>174656.4</v>
      </c>
      <c r="I15" s="16">
        <v>177648.943</v>
      </c>
      <c r="J15" s="47">
        <v>1</v>
      </c>
      <c r="K15" s="66">
        <v>0.27478318642334987</v>
      </c>
      <c r="L15" s="16">
        <v>177062.51500000001</v>
      </c>
      <c r="M15" s="47">
        <v>1</v>
      </c>
      <c r="N15" s="66">
        <v>0.27051815666302848</v>
      </c>
      <c r="O15" s="16">
        <v>184177.93700000001</v>
      </c>
      <c r="P15" s="47">
        <v>1</v>
      </c>
      <c r="Q15" s="66">
        <v>0.27034788048300373</v>
      </c>
      <c r="R15" s="16">
        <v>175842.269</v>
      </c>
      <c r="S15" s="47">
        <v>1</v>
      </c>
      <c r="T15" s="66">
        <v>0.26179946831899936</v>
      </c>
      <c r="U15" s="16">
        <v>182195.31599999999</v>
      </c>
      <c r="V15" s="47">
        <v>1</v>
      </c>
      <c r="W15" s="66">
        <v>0.26592007545061663</v>
      </c>
      <c r="X15" s="16">
        <v>189104.986</v>
      </c>
      <c r="Y15" s="47">
        <v>1</v>
      </c>
      <c r="Z15" s="66">
        <v>0.27014805847545265</v>
      </c>
      <c r="AA15" s="16">
        <v>186988.639</v>
      </c>
      <c r="AB15" s="89">
        <f t="shared" si="0"/>
        <v>1</v>
      </c>
      <c r="AC15" s="66">
        <v>0.26664010343377115</v>
      </c>
      <c r="AD15" s="16">
        <v>184313.11799999999</v>
      </c>
      <c r="AE15" s="47">
        <f t="shared" si="1"/>
        <v>1</v>
      </c>
      <c r="AF15" s="90">
        <f t="shared" si="2"/>
        <v>0.26238629716118522</v>
      </c>
    </row>
    <row r="16" spans="1:32" s="14" customFormat="1" ht="12" x14ac:dyDescent="0.2">
      <c r="A16" s="15" t="s">
        <v>7</v>
      </c>
      <c r="B16" s="51">
        <v>9156.1839999999993</v>
      </c>
      <c r="C16" s="47">
        <v>8739.7350000000006</v>
      </c>
      <c r="D16" s="47">
        <v>9042.9210000000003</v>
      </c>
      <c r="E16" s="47">
        <v>8895.7829999999994</v>
      </c>
      <c r="F16" s="47">
        <v>8627.7960000000003</v>
      </c>
      <c r="G16" s="47">
        <v>8537.8829999999998</v>
      </c>
      <c r="H16" s="55">
        <v>8866.2990000000009</v>
      </c>
      <c r="I16" s="16">
        <v>9294.2170000000006</v>
      </c>
      <c r="J16" s="47">
        <v>23</v>
      </c>
      <c r="K16" s="66">
        <v>1.4376075193253854E-2</v>
      </c>
      <c r="L16" s="16">
        <v>9521.6970000000001</v>
      </c>
      <c r="M16" s="47">
        <v>22</v>
      </c>
      <c r="N16" s="66">
        <v>1.4547358715332196E-2</v>
      </c>
      <c r="O16" s="16">
        <v>10040.337</v>
      </c>
      <c r="P16" s="47">
        <v>22</v>
      </c>
      <c r="Q16" s="66">
        <v>1.473783381168549E-2</v>
      </c>
      <c r="R16" s="16">
        <v>10028.601000000001</v>
      </c>
      <c r="S16" s="47">
        <v>23</v>
      </c>
      <c r="T16" s="66">
        <v>1.4930894742852674E-2</v>
      </c>
      <c r="U16" s="16">
        <v>10123.456</v>
      </c>
      <c r="V16" s="47">
        <v>21</v>
      </c>
      <c r="W16" s="66">
        <v>1.4775518067330544E-2</v>
      </c>
      <c r="X16" s="16">
        <v>10086.99</v>
      </c>
      <c r="Y16" s="47">
        <v>24</v>
      </c>
      <c r="Z16" s="66">
        <v>1.4409883218844932E-2</v>
      </c>
      <c r="AA16" s="16">
        <v>10011.209999999999</v>
      </c>
      <c r="AB16" s="89">
        <f t="shared" si="0"/>
        <v>24</v>
      </c>
      <c r="AC16" s="66">
        <v>1.4334789195362197E-2</v>
      </c>
      <c r="AD16" s="16">
        <v>10007.773999999999</v>
      </c>
      <c r="AE16" s="47">
        <f t="shared" si="1"/>
        <v>24</v>
      </c>
      <c r="AF16" s="90">
        <f t="shared" si="2"/>
        <v>1.4246966201754471E-2</v>
      </c>
    </row>
    <row r="17" spans="1:32" s="14" customFormat="1" ht="12" x14ac:dyDescent="0.2">
      <c r="A17" s="15" t="s">
        <v>51</v>
      </c>
      <c r="B17" s="51">
        <v>15851.338</v>
      </c>
      <c r="C17" s="47">
        <v>16081.326999999999</v>
      </c>
      <c r="D17" s="47">
        <v>16134.376</v>
      </c>
      <c r="E17" s="47">
        <v>16889.469000000001</v>
      </c>
      <c r="F17" s="47">
        <v>16503.892</v>
      </c>
      <c r="G17" s="47">
        <v>17139.052</v>
      </c>
      <c r="H17" s="55">
        <v>18828.057000000001</v>
      </c>
      <c r="I17" s="16">
        <v>19316.240000000002</v>
      </c>
      <c r="J17" s="47">
        <v>6</v>
      </c>
      <c r="K17" s="66">
        <v>2.9877903506119755E-2</v>
      </c>
      <c r="L17" s="16">
        <v>19904.544999999998</v>
      </c>
      <c r="M17" s="47">
        <v>6</v>
      </c>
      <c r="N17" s="66">
        <v>3.0410393880468144E-2</v>
      </c>
      <c r="O17" s="16">
        <v>20396.562000000002</v>
      </c>
      <c r="P17" s="47">
        <v>7</v>
      </c>
      <c r="Q17" s="66">
        <v>2.9939347761508351E-2</v>
      </c>
      <c r="R17" s="16">
        <v>20253.79</v>
      </c>
      <c r="S17" s="47">
        <v>7</v>
      </c>
      <c r="T17" s="66">
        <v>3.015447584701416E-2</v>
      </c>
      <c r="U17" s="16">
        <v>20973.210999999999</v>
      </c>
      <c r="V17" s="47">
        <v>7</v>
      </c>
      <c r="W17" s="66">
        <v>3.0611093490250336E-2</v>
      </c>
      <c r="X17" s="16">
        <v>21284.37</v>
      </c>
      <c r="Y17" s="47">
        <v>7</v>
      </c>
      <c r="Z17" s="66">
        <v>3.0406026583419482E-2</v>
      </c>
      <c r="AA17" s="16">
        <v>21358.624</v>
      </c>
      <c r="AB17" s="89">
        <f t="shared" si="0"/>
        <v>7</v>
      </c>
      <c r="AC17" s="66">
        <v>3.0011079033188757E-2</v>
      </c>
      <c r="AD17" s="16">
        <v>21337.899000000001</v>
      </c>
      <c r="AE17" s="47">
        <f t="shared" si="1"/>
        <v>7</v>
      </c>
      <c r="AF17" s="90">
        <f t="shared" si="2"/>
        <v>3.0376417959623245E-2</v>
      </c>
    </row>
    <row r="18" spans="1:32" s="14" customFormat="1" ht="12" x14ac:dyDescent="0.2">
      <c r="A18" s="15" t="s">
        <v>8</v>
      </c>
      <c r="B18" s="51">
        <v>13833.583000000001</v>
      </c>
      <c r="C18" s="47">
        <v>13810.49</v>
      </c>
      <c r="D18" s="47">
        <v>13458.53</v>
      </c>
      <c r="E18" s="47">
        <v>14511.596</v>
      </c>
      <c r="F18" s="47">
        <v>14488.419</v>
      </c>
      <c r="G18" s="47">
        <v>14628.753000000001</v>
      </c>
      <c r="H18" s="55">
        <v>15307.004000000001</v>
      </c>
      <c r="I18" s="16">
        <v>15519.684999999999</v>
      </c>
      <c r="J18" s="47">
        <v>15</v>
      </c>
      <c r="K18" s="66">
        <v>2.4005481961053191E-2</v>
      </c>
      <c r="L18" s="16">
        <v>15334.944</v>
      </c>
      <c r="M18" s="47">
        <v>14</v>
      </c>
      <c r="N18" s="66">
        <v>2.3428904663478703E-2</v>
      </c>
      <c r="O18" s="16">
        <v>16302.43</v>
      </c>
      <c r="P18" s="47">
        <v>13</v>
      </c>
      <c r="Q18" s="66">
        <v>2.3929725074630055E-2</v>
      </c>
      <c r="R18" s="16">
        <v>16542.208999999999</v>
      </c>
      <c r="S18" s="47">
        <v>13</v>
      </c>
      <c r="T18" s="66">
        <v>2.462855800058953E-2</v>
      </c>
      <c r="U18" s="16">
        <v>16986.044000000002</v>
      </c>
      <c r="V18" s="47">
        <v>13</v>
      </c>
      <c r="W18" s="66">
        <v>2.4791691692488377E-2</v>
      </c>
      <c r="X18" s="16">
        <v>17223.155999999999</v>
      </c>
      <c r="Y18" s="47">
        <v>12</v>
      </c>
      <c r="Z18" s="66">
        <v>2.460433356431883E-2</v>
      </c>
      <c r="AA18" s="16">
        <v>17444.945</v>
      </c>
      <c r="AB18" s="89">
        <f t="shared" si="0"/>
        <v>11</v>
      </c>
      <c r="AC18" s="66">
        <v>2.4919484411098078E-2</v>
      </c>
      <c r="AD18" s="16">
        <v>17401.43</v>
      </c>
      <c r="AE18" s="47">
        <f t="shared" si="1"/>
        <v>12</v>
      </c>
      <c r="AF18" s="90">
        <f t="shared" si="2"/>
        <v>2.4772500365435542E-2</v>
      </c>
    </row>
    <row r="19" spans="1:32" s="14" customFormat="1" ht="12" x14ac:dyDescent="0.2">
      <c r="A19" s="15" t="s">
        <v>52</v>
      </c>
      <c r="B19" s="51">
        <v>10091.385</v>
      </c>
      <c r="C19" s="47">
        <v>9939.152</v>
      </c>
      <c r="D19" s="47">
        <v>9773.6759999999995</v>
      </c>
      <c r="E19" s="47">
        <v>9533.6389999999992</v>
      </c>
      <c r="F19" s="47">
        <v>9528.49</v>
      </c>
      <c r="G19" s="47">
        <v>10428.789000000001</v>
      </c>
      <c r="H19" s="55">
        <v>10027.23</v>
      </c>
      <c r="I19" s="16">
        <v>10710.14</v>
      </c>
      <c r="J19" s="47">
        <v>20</v>
      </c>
      <c r="K19" s="66">
        <v>1.6566191425299821E-2</v>
      </c>
      <c r="L19" s="16">
        <v>10946.071</v>
      </c>
      <c r="M19" s="47">
        <v>20</v>
      </c>
      <c r="N19" s="66">
        <v>1.6723533773495943E-2</v>
      </c>
      <c r="O19" s="16">
        <v>11003.454</v>
      </c>
      <c r="P19" s="47">
        <v>20</v>
      </c>
      <c r="Q19" s="66">
        <v>1.6151557104759129E-2</v>
      </c>
      <c r="R19" s="16">
        <v>11804.647000000001</v>
      </c>
      <c r="S19" s="47">
        <v>20</v>
      </c>
      <c r="T19" s="66">
        <v>1.7575127561015896E-2</v>
      </c>
      <c r="U19" s="16">
        <v>12316.541999999999</v>
      </c>
      <c r="V19" s="47">
        <v>20</v>
      </c>
      <c r="W19" s="66">
        <v>1.7976399447781021E-2</v>
      </c>
      <c r="X19" s="16">
        <v>12255.355</v>
      </c>
      <c r="Y19" s="47">
        <v>20</v>
      </c>
      <c r="Z19" s="66">
        <v>1.7507525471472395E-2</v>
      </c>
      <c r="AA19" s="16">
        <v>12475.734</v>
      </c>
      <c r="AB19" s="89">
        <f t="shared" si="0"/>
        <v>20</v>
      </c>
      <c r="AC19" s="66">
        <v>1.7537403320315042E-2</v>
      </c>
      <c r="AD19" s="101">
        <v>12711.322</v>
      </c>
      <c r="AE19" s="47">
        <f t="shared" si="1"/>
        <v>20</v>
      </c>
      <c r="AF19" s="90">
        <f t="shared" si="2"/>
        <v>1.8095709886496045E-2</v>
      </c>
    </row>
    <row r="20" spans="1:32" s="14" customFormat="1" ht="12" x14ac:dyDescent="0.2">
      <c r="A20" s="31" t="s">
        <v>9</v>
      </c>
      <c r="B20" s="53">
        <v>27705.129000000001</v>
      </c>
      <c r="C20" s="48">
        <v>27598.052</v>
      </c>
      <c r="D20" s="48">
        <v>27584.362000000001</v>
      </c>
      <c r="E20" s="48">
        <v>27561.739000000001</v>
      </c>
      <c r="F20" s="48">
        <v>27907.934000000001</v>
      </c>
      <c r="G20" s="48">
        <v>27889.293000000001</v>
      </c>
      <c r="H20" s="56">
        <v>29603.342000000001</v>
      </c>
      <c r="I20" s="32">
        <v>31782.064999999999</v>
      </c>
      <c r="J20" s="48">
        <v>3</v>
      </c>
      <c r="K20" s="67">
        <v>4.915974699502728E-2</v>
      </c>
      <c r="L20" s="32">
        <v>32317.851999999999</v>
      </c>
      <c r="M20" s="48">
        <v>3</v>
      </c>
      <c r="N20" s="67">
        <v>4.9375587771068125E-2</v>
      </c>
      <c r="O20" s="32">
        <v>35444.720000000001</v>
      </c>
      <c r="P20" s="48">
        <v>3</v>
      </c>
      <c r="Q20" s="67">
        <v>5.2027974047258077E-2</v>
      </c>
      <c r="R20" s="32">
        <v>34918.608999999997</v>
      </c>
      <c r="S20" s="48">
        <v>3</v>
      </c>
      <c r="T20" s="67">
        <v>5.1987916913418732E-2</v>
      </c>
      <c r="U20" s="32">
        <v>34542.900999999998</v>
      </c>
      <c r="V20" s="48">
        <v>3</v>
      </c>
      <c r="W20" s="67">
        <v>5.0416503793122652E-2</v>
      </c>
      <c r="X20" s="32">
        <v>34581.557999999997</v>
      </c>
      <c r="Y20" s="48">
        <v>3</v>
      </c>
      <c r="Z20" s="67">
        <v>4.9401874325811036E-2</v>
      </c>
      <c r="AA20" s="32">
        <v>34840.792000000001</v>
      </c>
      <c r="AB20" s="92">
        <f t="shared" si="0"/>
        <v>3</v>
      </c>
      <c r="AC20" s="67">
        <v>5.0172165422595651E-2</v>
      </c>
      <c r="AD20" s="32">
        <v>35394.313000000002</v>
      </c>
      <c r="AE20" s="48">
        <f t="shared" si="1"/>
        <v>3</v>
      </c>
      <c r="AF20" s="94">
        <f t="shared" si="2"/>
        <v>5.0386987260635473E-2</v>
      </c>
    </row>
    <row r="21" spans="1:32" s="14" customFormat="1" ht="12" x14ac:dyDescent="0.2">
      <c r="A21" s="15" t="s">
        <v>10</v>
      </c>
      <c r="B21" s="51">
        <v>49259.783000000003</v>
      </c>
      <c r="C21" s="47">
        <v>49465.214999999997</v>
      </c>
      <c r="D21" s="47">
        <v>50091.8</v>
      </c>
      <c r="E21" s="47">
        <v>50907.991000000002</v>
      </c>
      <c r="F21" s="47">
        <v>52987.883999999998</v>
      </c>
      <c r="G21" s="47">
        <v>54330.15</v>
      </c>
      <c r="H21" s="55">
        <v>56146.25</v>
      </c>
      <c r="I21" s="16">
        <v>59065.341</v>
      </c>
      <c r="J21" s="47">
        <v>2</v>
      </c>
      <c r="K21" s="66">
        <v>9.1360873490599556E-2</v>
      </c>
      <c r="L21" s="16">
        <v>59493.22</v>
      </c>
      <c r="M21" s="47">
        <v>2</v>
      </c>
      <c r="N21" s="66">
        <v>9.089442905714977E-2</v>
      </c>
      <c r="O21" s="16">
        <v>61680.038999999997</v>
      </c>
      <c r="P21" s="47">
        <v>2</v>
      </c>
      <c r="Q21" s="66">
        <v>9.053781404750455E-2</v>
      </c>
      <c r="R21" s="16">
        <v>62756.307000000001</v>
      </c>
      <c r="S21" s="47">
        <v>2</v>
      </c>
      <c r="T21" s="66">
        <v>9.3433552124284183E-2</v>
      </c>
      <c r="U21" s="16">
        <v>65435.150999999998</v>
      </c>
      <c r="V21" s="47">
        <v>2</v>
      </c>
      <c r="W21" s="66">
        <v>9.5504761994224335E-2</v>
      </c>
      <c r="X21" s="16">
        <v>64677.341</v>
      </c>
      <c r="Y21" s="47">
        <v>2</v>
      </c>
      <c r="Z21" s="66">
        <v>9.2395544232264662E-2</v>
      </c>
      <c r="AA21" s="16">
        <v>65639.600000000006</v>
      </c>
      <c r="AB21" s="89">
        <f t="shared" si="0"/>
        <v>2</v>
      </c>
      <c r="AC21" s="66">
        <v>9.2138516331420894E-2</v>
      </c>
      <c r="AD21" s="16">
        <v>67208.051000000007</v>
      </c>
      <c r="AE21" s="47">
        <f t="shared" si="1"/>
        <v>2</v>
      </c>
      <c r="AF21" s="90">
        <f t="shared" si="2"/>
        <v>9.5676704038559518E-2</v>
      </c>
    </row>
    <row r="22" spans="1:32" s="14" customFormat="1" ht="12" x14ac:dyDescent="0.2">
      <c r="A22" s="15" t="s">
        <v>11</v>
      </c>
      <c r="B22" s="51">
        <v>15741.148999999999</v>
      </c>
      <c r="C22" s="47">
        <v>15458.915999999999</v>
      </c>
      <c r="D22" s="47">
        <v>15400.482</v>
      </c>
      <c r="E22" s="47">
        <v>15983.364</v>
      </c>
      <c r="F22" s="47">
        <v>16234.268</v>
      </c>
      <c r="G22" s="47">
        <v>16400.168000000001</v>
      </c>
      <c r="H22" s="55">
        <v>17529.825000000001</v>
      </c>
      <c r="I22" s="16">
        <v>18199.499</v>
      </c>
      <c r="J22" s="47">
        <v>8</v>
      </c>
      <c r="K22" s="66">
        <v>2.8150554920715568E-2</v>
      </c>
      <c r="L22" s="16">
        <v>18333.335999999999</v>
      </c>
      <c r="M22" s="47">
        <v>8</v>
      </c>
      <c r="N22" s="66">
        <v>2.8009882612386586E-2</v>
      </c>
      <c r="O22" s="16">
        <v>18816.121999999999</v>
      </c>
      <c r="P22" s="47">
        <v>8</v>
      </c>
      <c r="Q22" s="66">
        <v>2.7619479208357171E-2</v>
      </c>
      <c r="R22" s="16">
        <v>18369.881000000001</v>
      </c>
      <c r="S22" s="47">
        <v>8</v>
      </c>
      <c r="T22" s="66">
        <v>2.7349653221793273E-2</v>
      </c>
      <c r="U22" s="16">
        <v>18783.285</v>
      </c>
      <c r="V22" s="47">
        <v>8</v>
      </c>
      <c r="W22" s="66">
        <v>2.7414824234067773E-2</v>
      </c>
      <c r="X22" s="16">
        <v>19873.332999999999</v>
      </c>
      <c r="Y22" s="47">
        <v>8</v>
      </c>
      <c r="Z22" s="66">
        <v>2.8390273778324079E-2</v>
      </c>
      <c r="AA22" s="16">
        <v>20254.165000000001</v>
      </c>
      <c r="AB22" s="89">
        <f t="shared" si="0"/>
        <v>8</v>
      </c>
      <c r="AC22" s="66">
        <v>2.9078446860950301E-2</v>
      </c>
      <c r="AD22" s="16">
        <v>20719.168000000001</v>
      </c>
      <c r="AE22" s="47">
        <f t="shared" si="1"/>
        <v>8</v>
      </c>
      <c r="AF22" s="90">
        <f t="shared" si="2"/>
        <v>2.9495598743983709E-2</v>
      </c>
    </row>
    <row r="23" spans="1:32" s="14" customFormat="1" ht="12" x14ac:dyDescent="0.2">
      <c r="A23" s="15" t="s">
        <v>12</v>
      </c>
      <c r="B23" s="51">
        <v>8778.2810000000009</v>
      </c>
      <c r="C23" s="47">
        <v>8448.0939999999991</v>
      </c>
      <c r="D23" s="47">
        <v>8784.9789999999994</v>
      </c>
      <c r="E23" s="47">
        <v>8908.1569999999992</v>
      </c>
      <c r="F23" s="47">
        <v>8772.8259999999991</v>
      </c>
      <c r="G23" s="47">
        <v>8639.4030000000002</v>
      </c>
      <c r="H23" s="55">
        <v>8441.9449999999997</v>
      </c>
      <c r="I23" s="16">
        <v>8817.1540000000005</v>
      </c>
      <c r="J23" s="47">
        <v>25</v>
      </c>
      <c r="K23" s="66">
        <v>1.3638165419905623E-2</v>
      </c>
      <c r="L23" s="16">
        <v>8991.6170000000002</v>
      </c>
      <c r="M23" s="47">
        <v>25</v>
      </c>
      <c r="N23" s="66">
        <v>1.3737496365393599E-2</v>
      </c>
      <c r="O23" s="16">
        <v>9918.9429999999993</v>
      </c>
      <c r="P23" s="47">
        <v>23</v>
      </c>
      <c r="Q23" s="66">
        <v>1.4559644115688658E-2</v>
      </c>
      <c r="R23" s="16">
        <v>10167.548000000001</v>
      </c>
      <c r="S23" s="47">
        <v>21</v>
      </c>
      <c r="T23" s="66">
        <v>1.5137763381044098E-2</v>
      </c>
      <c r="U23" s="16">
        <v>9978.4500000000007</v>
      </c>
      <c r="V23" s="47">
        <v>23</v>
      </c>
      <c r="W23" s="66">
        <v>1.4563877025687125E-2</v>
      </c>
      <c r="X23" s="16">
        <v>10504.017</v>
      </c>
      <c r="Y23" s="47">
        <v>22</v>
      </c>
      <c r="Z23" s="66">
        <v>1.5005631838512964E-2</v>
      </c>
      <c r="AA23" s="16">
        <v>10305.475</v>
      </c>
      <c r="AB23" s="89">
        <f t="shared" si="0"/>
        <v>23</v>
      </c>
      <c r="AC23" s="66">
        <v>1.5133850111654192E-2</v>
      </c>
      <c r="AD23" s="16">
        <v>10400.717000000001</v>
      </c>
      <c r="AE23" s="47">
        <f t="shared" si="1"/>
        <v>23</v>
      </c>
      <c r="AF23" s="90">
        <f t="shared" si="2"/>
        <v>1.4806355896227589E-2</v>
      </c>
    </row>
    <row r="24" spans="1:32" s="14" customFormat="1" ht="12" x14ac:dyDescent="0.2">
      <c r="A24" s="15" t="s">
        <v>13</v>
      </c>
      <c r="B24" s="51">
        <v>6390.6080000000002</v>
      </c>
      <c r="C24" s="47">
        <v>6562.2489999999998</v>
      </c>
      <c r="D24" s="47">
        <v>6455.8819999999996</v>
      </c>
      <c r="E24" s="47">
        <v>6723.3509999999997</v>
      </c>
      <c r="F24" s="47">
        <v>6679.5050000000001</v>
      </c>
      <c r="G24" s="47">
        <v>6670.9660000000003</v>
      </c>
      <c r="H24" s="55">
        <v>7111.8810000000003</v>
      </c>
      <c r="I24" s="16">
        <v>7394.7219999999998</v>
      </c>
      <c r="J24" s="47">
        <v>28</v>
      </c>
      <c r="K24" s="66">
        <v>1.1437981220495337E-2</v>
      </c>
      <c r="L24" s="16">
        <v>8090.3019999999997</v>
      </c>
      <c r="M24" s="47">
        <v>28</v>
      </c>
      <c r="N24" s="66">
        <v>1.2360456892229347E-2</v>
      </c>
      <c r="O24" s="16">
        <v>8901.634</v>
      </c>
      <c r="P24" s="47">
        <v>27</v>
      </c>
      <c r="Q24" s="66">
        <v>1.3066374419947176E-2</v>
      </c>
      <c r="R24" s="16">
        <v>8571.77</v>
      </c>
      <c r="S24" s="47">
        <v>27</v>
      </c>
      <c r="T24" s="66">
        <v>1.2761919197896323E-2</v>
      </c>
      <c r="U24" s="16">
        <v>8582.4230000000007</v>
      </c>
      <c r="V24" s="47">
        <v>28</v>
      </c>
      <c r="W24" s="66">
        <v>1.2526329555635271E-2</v>
      </c>
      <c r="X24" s="16">
        <v>8754.34</v>
      </c>
      <c r="Y24" s="47">
        <v>27</v>
      </c>
      <c r="Z24" s="66">
        <v>1.2506111045818717E-2</v>
      </c>
      <c r="AA24" s="16">
        <v>8850.4989999999998</v>
      </c>
      <c r="AB24" s="89">
        <f t="shared" si="0"/>
        <v>28</v>
      </c>
      <c r="AC24" s="66">
        <v>1.243251537714515E-2</v>
      </c>
      <c r="AD24" s="16">
        <v>8739.3169999999991</v>
      </c>
      <c r="AE24" s="47">
        <f t="shared" si="1"/>
        <v>28</v>
      </c>
      <c r="AF24" s="90">
        <f t="shared" si="2"/>
        <v>1.2441203600862516E-2</v>
      </c>
    </row>
    <row r="25" spans="1:32" s="14" customFormat="1" ht="12" x14ac:dyDescent="0.2">
      <c r="A25" s="15" t="s">
        <v>14</v>
      </c>
      <c r="B25" s="51">
        <v>19284.11</v>
      </c>
      <c r="C25" s="47">
        <v>19685.324000000001</v>
      </c>
      <c r="D25" s="47">
        <v>20137.483</v>
      </c>
      <c r="E25" s="47">
        <v>20058.848000000002</v>
      </c>
      <c r="F25" s="47">
        <v>19876.739000000001</v>
      </c>
      <c r="G25" s="47">
        <v>21279.366999999998</v>
      </c>
      <c r="H25" s="55">
        <v>22018.580999999998</v>
      </c>
      <c r="I25" s="16">
        <v>23228.962</v>
      </c>
      <c r="J25" s="47">
        <v>5</v>
      </c>
      <c r="K25" s="66">
        <v>3.5930009421260165E-2</v>
      </c>
      <c r="L25" s="16">
        <v>24236.989000000001</v>
      </c>
      <c r="M25" s="47">
        <v>5</v>
      </c>
      <c r="N25" s="66">
        <v>3.7029551892121815E-2</v>
      </c>
      <c r="O25" s="16">
        <v>25770.791000000001</v>
      </c>
      <c r="P25" s="47">
        <v>5</v>
      </c>
      <c r="Q25" s="66">
        <v>3.7827976785408716E-2</v>
      </c>
      <c r="R25" s="16">
        <v>25836.548999999999</v>
      </c>
      <c r="S25" s="47">
        <v>5</v>
      </c>
      <c r="T25" s="66">
        <v>3.8466262007787078E-2</v>
      </c>
      <c r="U25" s="16">
        <v>26239.66</v>
      </c>
      <c r="V25" s="47">
        <v>5</v>
      </c>
      <c r="W25" s="66">
        <v>3.8297649578425644E-2</v>
      </c>
      <c r="X25" s="16">
        <v>26083.692999999999</v>
      </c>
      <c r="Y25" s="47">
        <v>5</v>
      </c>
      <c r="Z25" s="66">
        <v>3.7262153531053666E-2</v>
      </c>
      <c r="AA25" s="16">
        <v>25904.989000000001</v>
      </c>
      <c r="AB25" s="89">
        <f t="shared" si="0"/>
        <v>5</v>
      </c>
      <c r="AC25" s="66">
        <v>3.7497222862075401E-2</v>
      </c>
      <c r="AD25" s="16">
        <v>26334.343000000001</v>
      </c>
      <c r="AE25" s="47">
        <f t="shared" si="1"/>
        <v>5</v>
      </c>
      <c r="AF25" s="90">
        <f t="shared" si="2"/>
        <v>3.7489305280715715E-2</v>
      </c>
    </row>
    <row r="26" spans="1:32" s="14" customFormat="1" ht="12" x14ac:dyDescent="0.2">
      <c r="A26" s="15" t="s">
        <v>15</v>
      </c>
      <c r="B26" s="51">
        <v>15538.851000000001</v>
      </c>
      <c r="C26" s="47">
        <v>15575.313</v>
      </c>
      <c r="D26" s="47">
        <v>15926.725</v>
      </c>
      <c r="E26" s="47">
        <v>15780.786</v>
      </c>
      <c r="F26" s="47">
        <v>15726.679</v>
      </c>
      <c r="G26" s="47">
        <v>15777.245999999999</v>
      </c>
      <c r="H26" s="55">
        <v>15988.907999999999</v>
      </c>
      <c r="I26" s="16">
        <v>15721.684999999999</v>
      </c>
      <c r="J26" s="47">
        <v>13</v>
      </c>
      <c r="K26" s="66">
        <v>2.4317930786923868E-2</v>
      </c>
      <c r="L26" s="16">
        <v>16018.121999999999</v>
      </c>
      <c r="M26" s="47">
        <v>13</v>
      </c>
      <c r="N26" s="66">
        <v>2.4472671907114288E-2</v>
      </c>
      <c r="O26" s="16">
        <v>15867.406000000001</v>
      </c>
      <c r="P26" s="47">
        <v>15</v>
      </c>
      <c r="Q26" s="66">
        <v>2.3291169673940352E-2</v>
      </c>
      <c r="R26" s="16">
        <v>15336.342000000001</v>
      </c>
      <c r="S26" s="47">
        <v>15</v>
      </c>
      <c r="T26" s="66">
        <v>2.2833225505969442E-2</v>
      </c>
      <c r="U26" s="16">
        <v>15811.53</v>
      </c>
      <c r="V26" s="47">
        <v>15</v>
      </c>
      <c r="W26" s="66">
        <v>2.3077449755018339E-2</v>
      </c>
      <c r="X26" s="16">
        <v>16906.708999999999</v>
      </c>
      <c r="Y26" s="47">
        <v>14</v>
      </c>
      <c r="Z26" s="66">
        <v>2.4152269636927823E-2</v>
      </c>
      <c r="AA26" s="16">
        <v>16775.231</v>
      </c>
      <c r="AB26" s="89">
        <f t="shared" si="0"/>
        <v>14</v>
      </c>
      <c r="AC26" s="66">
        <v>2.3526992969867183E-2</v>
      </c>
      <c r="AD26" s="16">
        <v>17085.287</v>
      </c>
      <c r="AE26" s="47">
        <f t="shared" si="1"/>
        <v>14</v>
      </c>
      <c r="AF26" s="90">
        <f t="shared" si="2"/>
        <v>2.4322442376923686E-2</v>
      </c>
    </row>
    <row r="27" spans="1:32" s="14" customFormat="1" ht="12" x14ac:dyDescent="0.2">
      <c r="A27" s="15" t="s">
        <v>16</v>
      </c>
      <c r="B27" s="51">
        <v>15669.855</v>
      </c>
      <c r="C27" s="47">
        <v>15918.482</v>
      </c>
      <c r="D27" s="47">
        <v>15417.155000000001</v>
      </c>
      <c r="E27" s="47">
        <v>15207.028</v>
      </c>
      <c r="F27" s="47">
        <v>15115.95</v>
      </c>
      <c r="G27" s="47">
        <v>15050.302</v>
      </c>
      <c r="H27" s="55">
        <v>15419.699000000001</v>
      </c>
      <c r="I27" s="16">
        <v>15813.95</v>
      </c>
      <c r="J27" s="47">
        <v>12</v>
      </c>
      <c r="K27" s="66">
        <v>2.4460644108304848E-2</v>
      </c>
      <c r="L27" s="16">
        <v>16844.624</v>
      </c>
      <c r="M27" s="47">
        <v>11</v>
      </c>
      <c r="N27" s="66">
        <v>2.5735411214292358E-2</v>
      </c>
      <c r="O27" s="16">
        <v>17207.664000000001</v>
      </c>
      <c r="P27" s="47">
        <v>11</v>
      </c>
      <c r="Q27" s="66">
        <v>2.5258484084679948E-2</v>
      </c>
      <c r="R27" s="16">
        <v>18152.598999999998</v>
      </c>
      <c r="S27" s="47">
        <v>9</v>
      </c>
      <c r="T27" s="66">
        <v>2.7026156986224965E-2</v>
      </c>
      <c r="U27" s="16">
        <v>17984.113000000001</v>
      </c>
      <c r="V27" s="47">
        <v>9</v>
      </c>
      <c r="W27" s="66">
        <v>2.624840633044823E-2</v>
      </c>
      <c r="X27" s="16">
        <v>17155.883000000002</v>
      </c>
      <c r="Y27" s="47">
        <v>13</v>
      </c>
      <c r="Z27" s="66">
        <v>2.4508229962175741E-2</v>
      </c>
      <c r="AA27" s="16">
        <v>17408.606</v>
      </c>
      <c r="AB27" s="89">
        <f t="shared" si="0"/>
        <v>12</v>
      </c>
      <c r="AC27" s="66">
        <v>2.4407161272647204E-2</v>
      </c>
      <c r="AD27" s="16">
        <v>17620.998</v>
      </c>
      <c r="AE27" s="47">
        <f t="shared" si="1"/>
        <v>11</v>
      </c>
      <c r="AF27" s="90">
        <f t="shared" si="2"/>
        <v>2.5085075157291036E-2</v>
      </c>
    </row>
    <row r="28" spans="1:32" s="14" customFormat="1" ht="12" x14ac:dyDescent="0.2">
      <c r="A28" s="15" t="s">
        <v>17</v>
      </c>
      <c r="B28" s="51">
        <v>8272.2379999999994</v>
      </c>
      <c r="C28" s="47">
        <v>8363.3019999999997</v>
      </c>
      <c r="D28" s="47">
        <v>8697.0360000000001</v>
      </c>
      <c r="E28" s="47">
        <v>8755.1620000000003</v>
      </c>
      <c r="F28" s="47">
        <v>8577.643</v>
      </c>
      <c r="G28" s="47">
        <v>8097.4589999999998</v>
      </c>
      <c r="H28" s="55">
        <v>8951.107</v>
      </c>
      <c r="I28" s="16">
        <v>9135.2669999999998</v>
      </c>
      <c r="J28" s="47">
        <v>24</v>
      </c>
      <c r="K28" s="66">
        <v>1.4130215089926406E-2</v>
      </c>
      <c r="L28" s="16">
        <v>9488.1919999999991</v>
      </c>
      <c r="M28" s="47">
        <v>23</v>
      </c>
      <c r="N28" s="66">
        <v>1.4496169389127296E-2</v>
      </c>
      <c r="O28" s="16">
        <v>10231.286</v>
      </c>
      <c r="P28" s="47">
        <v>21</v>
      </c>
      <c r="Q28" s="66">
        <v>1.5018120681389918E-2</v>
      </c>
      <c r="R28" s="16">
        <v>10118.018</v>
      </c>
      <c r="S28" s="47">
        <v>22</v>
      </c>
      <c r="T28" s="66">
        <v>1.506402156834126E-2</v>
      </c>
      <c r="U28" s="16">
        <v>10101.084999999999</v>
      </c>
      <c r="V28" s="47">
        <v>22</v>
      </c>
      <c r="W28" s="66">
        <v>1.4742866854673102E-2</v>
      </c>
      <c r="X28" s="16">
        <v>10511.263000000001</v>
      </c>
      <c r="Y28" s="47">
        <v>21</v>
      </c>
      <c r="Z28" s="66">
        <v>1.5015983193456685E-2</v>
      </c>
      <c r="AA28" s="16">
        <v>10485.464</v>
      </c>
      <c r="AB28" s="89">
        <f t="shared" si="0"/>
        <v>21</v>
      </c>
      <c r="AC28" s="66">
        <v>1.4826460796244724E-2</v>
      </c>
      <c r="AD28" s="16">
        <v>10460.682000000001</v>
      </c>
      <c r="AE28" s="47">
        <f t="shared" si="1"/>
        <v>22</v>
      </c>
      <c r="AF28" s="90">
        <f t="shared" si="2"/>
        <v>1.4891721465862576E-2</v>
      </c>
    </row>
    <row r="29" spans="1:32" s="14" customFormat="1" ht="12" x14ac:dyDescent="0.2">
      <c r="A29" s="15" t="s">
        <v>18</v>
      </c>
      <c r="B29" s="51">
        <v>6574.3220000000001</v>
      </c>
      <c r="C29" s="47">
        <v>6708.634</v>
      </c>
      <c r="D29" s="47">
        <v>7102.1139999999996</v>
      </c>
      <c r="E29" s="47">
        <v>7538.2719999999999</v>
      </c>
      <c r="F29" s="47">
        <v>8141.884</v>
      </c>
      <c r="G29" s="47">
        <v>8480.5969999999998</v>
      </c>
      <c r="H29" s="55">
        <v>8976.3269999999993</v>
      </c>
      <c r="I29" s="16">
        <v>9424.6990000000005</v>
      </c>
      <c r="J29" s="47">
        <v>21</v>
      </c>
      <c r="K29" s="66">
        <v>1.4577901667002654E-2</v>
      </c>
      <c r="L29" s="16">
        <v>9408.6540000000005</v>
      </c>
      <c r="M29" s="47">
        <v>24</v>
      </c>
      <c r="N29" s="66">
        <v>1.4374650313536037E-2</v>
      </c>
      <c r="O29" s="16">
        <v>9738.9159999999993</v>
      </c>
      <c r="P29" s="47">
        <v>24</v>
      </c>
      <c r="Q29" s="66">
        <v>1.4295389239819819E-2</v>
      </c>
      <c r="R29" s="16">
        <v>9664.5540000000001</v>
      </c>
      <c r="S29" s="47">
        <v>25</v>
      </c>
      <c r="T29" s="66">
        <v>1.4388890186239912E-2</v>
      </c>
      <c r="U29" s="16">
        <v>8599.5550000000003</v>
      </c>
      <c r="V29" s="47">
        <v>27</v>
      </c>
      <c r="W29" s="66">
        <v>1.2551334274925748E-2</v>
      </c>
      <c r="X29" s="16">
        <v>9051.1200000000008</v>
      </c>
      <c r="Y29" s="47">
        <v>26</v>
      </c>
      <c r="Z29" s="66">
        <v>1.2930079458763392E-2</v>
      </c>
      <c r="AA29" s="16">
        <v>9168.8150000000005</v>
      </c>
      <c r="AB29" s="89">
        <f t="shared" si="0"/>
        <v>26</v>
      </c>
      <c r="AC29" s="66">
        <v>1.2907416524966402E-2</v>
      </c>
      <c r="AD29" s="16">
        <v>9436.8790000000008</v>
      </c>
      <c r="AE29" s="47">
        <f t="shared" si="1"/>
        <v>26</v>
      </c>
      <c r="AF29" s="90">
        <f t="shared" si="2"/>
        <v>1.3434245833593619E-2</v>
      </c>
    </row>
    <row r="30" spans="1:32" s="14" customFormat="1" ht="12" x14ac:dyDescent="0.2">
      <c r="A30" s="15" t="s">
        <v>19</v>
      </c>
      <c r="B30" s="51">
        <v>11508.237999999999</v>
      </c>
      <c r="C30" s="47">
        <v>11683.208000000001</v>
      </c>
      <c r="D30" s="47">
        <v>12109.873</v>
      </c>
      <c r="E30" s="47">
        <v>11950.25</v>
      </c>
      <c r="F30" s="47">
        <v>12123.367</v>
      </c>
      <c r="G30" s="47">
        <v>12567.815000000001</v>
      </c>
      <c r="H30" s="55">
        <v>13127.681</v>
      </c>
      <c r="I30" s="16">
        <v>13842.476000000001</v>
      </c>
      <c r="J30" s="47">
        <v>16</v>
      </c>
      <c r="K30" s="66">
        <v>2.1411214719519872E-2</v>
      </c>
      <c r="L30" s="16">
        <v>13972.701999999999</v>
      </c>
      <c r="M30" s="47">
        <v>17</v>
      </c>
      <c r="N30" s="66">
        <v>2.1347655592951507E-2</v>
      </c>
      <c r="O30" s="16">
        <v>14238.111000000001</v>
      </c>
      <c r="P30" s="47">
        <v>16</v>
      </c>
      <c r="Q30" s="66">
        <v>2.0899588700093546E-2</v>
      </c>
      <c r="R30" s="16">
        <v>14597.609</v>
      </c>
      <c r="S30" s="47">
        <v>16</v>
      </c>
      <c r="T30" s="66">
        <v>2.1733376716883926E-2</v>
      </c>
      <c r="U30" s="16">
        <v>14558.616</v>
      </c>
      <c r="V30" s="47">
        <v>16</v>
      </c>
      <c r="W30" s="66">
        <v>2.1248780430648144E-2</v>
      </c>
      <c r="X30" s="16">
        <v>15444.95</v>
      </c>
      <c r="Y30" s="47">
        <v>16</v>
      </c>
      <c r="Z30" s="66">
        <v>2.2064057347226381E-2</v>
      </c>
      <c r="AA30" s="16">
        <v>15253.044</v>
      </c>
      <c r="AB30" s="89">
        <f t="shared" si="0"/>
        <v>16</v>
      </c>
      <c r="AC30" s="66">
        <v>2.2242002859081764E-2</v>
      </c>
      <c r="AD30" s="16">
        <v>14938.621999999999</v>
      </c>
      <c r="AE30" s="47">
        <f t="shared" si="1"/>
        <v>16</v>
      </c>
      <c r="AF30" s="90">
        <f t="shared" si="2"/>
        <v>2.126647171836472E-2</v>
      </c>
    </row>
    <row r="31" spans="1:32" s="14" customFormat="1" ht="12" x14ac:dyDescent="0.2">
      <c r="A31" s="15" t="s">
        <v>20</v>
      </c>
      <c r="B31" s="51">
        <v>12424.369000000001</v>
      </c>
      <c r="C31" s="47">
        <v>11934.040999999999</v>
      </c>
      <c r="D31" s="47">
        <v>11812.112999999999</v>
      </c>
      <c r="E31" s="47">
        <v>11839.501</v>
      </c>
      <c r="F31" s="47">
        <v>11665.9</v>
      </c>
      <c r="G31" s="47">
        <v>11614.305</v>
      </c>
      <c r="H31" s="55">
        <v>12041.528</v>
      </c>
      <c r="I31" s="16">
        <v>12860.353999999999</v>
      </c>
      <c r="J31" s="47">
        <v>18</v>
      </c>
      <c r="K31" s="66">
        <v>1.9892091621689374E-2</v>
      </c>
      <c r="L31" s="16">
        <v>12626.453</v>
      </c>
      <c r="M31" s="47">
        <v>18</v>
      </c>
      <c r="N31" s="66">
        <v>1.9290840812649507E-2</v>
      </c>
      <c r="O31" s="16">
        <v>13806.453</v>
      </c>
      <c r="P31" s="47">
        <v>18</v>
      </c>
      <c r="Q31" s="66">
        <v>2.0265974124458828E-2</v>
      </c>
      <c r="R31" s="16">
        <v>14164.313</v>
      </c>
      <c r="S31" s="47">
        <v>17</v>
      </c>
      <c r="T31" s="66">
        <v>2.1088272083795115E-2</v>
      </c>
      <c r="U31" s="16">
        <v>13932.032999999999</v>
      </c>
      <c r="V31" s="47">
        <v>18</v>
      </c>
      <c r="W31" s="66">
        <v>2.0334261867305529E-2</v>
      </c>
      <c r="X31" s="16">
        <v>14663.718000000001</v>
      </c>
      <c r="Y31" s="47">
        <v>17</v>
      </c>
      <c r="Z31" s="66">
        <v>2.0948019571157935E-2</v>
      </c>
      <c r="AA31" s="16">
        <v>14637.422</v>
      </c>
      <c r="AB31" s="89">
        <f t="shared" si="0"/>
        <v>17</v>
      </c>
      <c r="AC31" s="66">
        <v>2.1453476111109815E-2</v>
      </c>
      <c r="AD31" s="16">
        <v>14703.953</v>
      </c>
      <c r="AE31" s="47">
        <f t="shared" si="1"/>
        <v>17</v>
      </c>
      <c r="AF31" s="90">
        <f t="shared" si="2"/>
        <v>2.093239929510661E-2</v>
      </c>
    </row>
    <row r="32" spans="1:32" s="14" customFormat="1" ht="12" x14ac:dyDescent="0.2">
      <c r="A32" s="15" t="s">
        <v>21</v>
      </c>
      <c r="B32" s="51">
        <v>13905.828</v>
      </c>
      <c r="C32" s="47">
        <v>13847.25</v>
      </c>
      <c r="D32" s="47">
        <v>14021.5</v>
      </c>
      <c r="E32" s="47">
        <v>14165.495000000001</v>
      </c>
      <c r="F32" s="47">
        <v>13959.043</v>
      </c>
      <c r="G32" s="47">
        <v>13922.279</v>
      </c>
      <c r="H32" s="55">
        <v>15174.688</v>
      </c>
      <c r="I32" s="16">
        <v>15654.221</v>
      </c>
      <c r="J32" s="47">
        <v>14</v>
      </c>
      <c r="K32" s="66">
        <v>2.4213579066188526E-2</v>
      </c>
      <c r="L32" s="16">
        <v>16236.366</v>
      </c>
      <c r="M32" s="47">
        <v>12</v>
      </c>
      <c r="N32" s="66">
        <v>2.4806107612479516E-2</v>
      </c>
      <c r="O32" s="16">
        <v>17578.643</v>
      </c>
      <c r="P32" s="47">
        <v>10</v>
      </c>
      <c r="Q32" s="66">
        <v>2.5803030233840604E-2</v>
      </c>
      <c r="R32" s="16">
        <v>16929.492999999999</v>
      </c>
      <c r="S32" s="47">
        <v>12</v>
      </c>
      <c r="T32" s="66">
        <v>2.5205158529376243E-2</v>
      </c>
      <c r="U32" s="16">
        <v>17464.831999999999</v>
      </c>
      <c r="V32" s="47">
        <v>12</v>
      </c>
      <c r="W32" s="66">
        <v>2.5490498576661233E-2</v>
      </c>
      <c r="X32" s="16">
        <v>17652.812000000002</v>
      </c>
      <c r="Y32" s="47">
        <v>11</v>
      </c>
      <c r="Z32" s="66">
        <v>2.5218123484233104E-2</v>
      </c>
      <c r="AA32" s="16">
        <v>17207.105</v>
      </c>
      <c r="AB32" s="89">
        <f t="shared" si="0"/>
        <v>13</v>
      </c>
      <c r="AC32" s="66">
        <v>2.5312046331339134E-2</v>
      </c>
      <c r="AD32" s="16">
        <v>17301.156999999999</v>
      </c>
      <c r="AE32" s="47">
        <f t="shared" si="1"/>
        <v>13</v>
      </c>
      <c r="AF32" s="90">
        <f t="shared" si="2"/>
        <v>2.4629752733249948E-2</v>
      </c>
    </row>
    <row r="33" spans="1:32" s="14" customFormat="1" ht="12" x14ac:dyDescent="0.2">
      <c r="A33" s="15" t="s">
        <v>22</v>
      </c>
      <c r="B33" s="51">
        <v>11365.883</v>
      </c>
      <c r="C33" s="47">
        <v>11194.133</v>
      </c>
      <c r="D33" s="47">
        <v>12437.518</v>
      </c>
      <c r="E33" s="47">
        <v>11980.62</v>
      </c>
      <c r="F33" s="47">
        <v>12757.554</v>
      </c>
      <c r="G33" s="47">
        <v>13254.323</v>
      </c>
      <c r="H33" s="55">
        <v>12999.652</v>
      </c>
      <c r="I33" s="16">
        <v>12720.329</v>
      </c>
      <c r="J33" s="47">
        <v>19</v>
      </c>
      <c r="K33" s="66">
        <v>1.9675504261082735E-2</v>
      </c>
      <c r="L33" s="16">
        <v>12391.744000000001</v>
      </c>
      <c r="M33" s="47">
        <v>19</v>
      </c>
      <c r="N33" s="66">
        <v>1.8932249690004361E-2</v>
      </c>
      <c r="O33" s="16">
        <v>12718.067999999999</v>
      </c>
      <c r="P33" s="47">
        <v>19</v>
      </c>
      <c r="Q33" s="66">
        <v>1.8668374636201482E-2</v>
      </c>
      <c r="R33" s="16">
        <v>12681.066000000001</v>
      </c>
      <c r="S33" s="47">
        <v>19</v>
      </c>
      <c r="T33" s="66">
        <v>1.8879967572063918E-2</v>
      </c>
      <c r="U33" s="16">
        <v>12373.034</v>
      </c>
      <c r="V33" s="47">
        <v>19</v>
      </c>
      <c r="W33" s="66">
        <v>1.8058851385800965E-2</v>
      </c>
      <c r="X33" s="16">
        <v>12574.897999999999</v>
      </c>
      <c r="Y33" s="47">
        <v>19</v>
      </c>
      <c r="Z33" s="66">
        <v>1.7964012224547334E-2</v>
      </c>
      <c r="AA33" s="16">
        <v>13116.880999999999</v>
      </c>
      <c r="AB33" s="89">
        <f t="shared" si="0"/>
        <v>19</v>
      </c>
      <c r="AC33" s="66">
        <v>1.8400080336022726E-2</v>
      </c>
      <c r="AD33" s="16">
        <v>13247.847</v>
      </c>
      <c r="AE33" s="47">
        <f t="shared" si="1"/>
        <v>19</v>
      </c>
      <c r="AF33" s="90">
        <f t="shared" si="2"/>
        <v>1.8859501469059389E-2</v>
      </c>
    </row>
    <row r="34" spans="1:32" s="14" customFormat="1" ht="12" x14ac:dyDescent="0.2">
      <c r="A34" s="15" t="s">
        <v>23</v>
      </c>
      <c r="B34" s="51">
        <v>15522.106</v>
      </c>
      <c r="C34" s="47">
        <v>16253.923000000001</v>
      </c>
      <c r="D34" s="47">
        <v>15860.226000000001</v>
      </c>
      <c r="E34" s="47">
        <v>16201.044</v>
      </c>
      <c r="F34" s="47">
        <v>16060.625</v>
      </c>
      <c r="G34" s="47">
        <v>15730.334999999999</v>
      </c>
      <c r="H34" s="55">
        <v>15991.97</v>
      </c>
      <c r="I34" s="16">
        <v>15961.923000000001</v>
      </c>
      <c r="J34" s="47">
        <v>11</v>
      </c>
      <c r="K34" s="66">
        <v>2.4689525247466045E-2</v>
      </c>
      <c r="L34" s="16">
        <v>15223.849</v>
      </c>
      <c r="M34" s="47">
        <v>15</v>
      </c>
      <c r="N34" s="66">
        <v>2.325917243859486E-2</v>
      </c>
      <c r="O34" s="16">
        <v>16254.615</v>
      </c>
      <c r="P34" s="47">
        <v>14</v>
      </c>
      <c r="Q34" s="66">
        <v>2.3859539230897345E-2</v>
      </c>
      <c r="R34" s="16">
        <v>16453.623</v>
      </c>
      <c r="S34" s="47">
        <v>14</v>
      </c>
      <c r="T34" s="66">
        <v>2.4496668393884632E-2</v>
      </c>
      <c r="U34" s="16">
        <v>16719.163</v>
      </c>
      <c r="V34" s="47">
        <v>14</v>
      </c>
      <c r="W34" s="66">
        <v>2.4402170066936069E-2</v>
      </c>
      <c r="X34" s="16">
        <v>18058.111000000001</v>
      </c>
      <c r="Y34" s="47">
        <v>10</v>
      </c>
      <c r="Z34" s="66">
        <v>2.5797117937356843E-2</v>
      </c>
      <c r="AA34" s="16">
        <v>18186.806</v>
      </c>
      <c r="AB34" s="89">
        <f t="shared" si="0"/>
        <v>10</v>
      </c>
      <c r="AC34" s="66">
        <v>2.5708826201090454E-2</v>
      </c>
      <c r="AD34" s="16">
        <v>17844.989000000001</v>
      </c>
      <c r="AE34" s="47">
        <f t="shared" si="1"/>
        <v>10</v>
      </c>
      <c r="AF34" s="90">
        <f t="shared" si="2"/>
        <v>2.5403946487368753E-2</v>
      </c>
    </row>
    <row r="35" spans="1:32" s="14" customFormat="1" ht="12" x14ac:dyDescent="0.2">
      <c r="A35" s="15" t="s">
        <v>24</v>
      </c>
      <c r="B35" s="51">
        <v>5453.433</v>
      </c>
      <c r="C35" s="47">
        <v>5186.2809999999999</v>
      </c>
      <c r="D35" s="47">
        <v>4976.768</v>
      </c>
      <c r="E35" s="47">
        <v>5143.01</v>
      </c>
      <c r="F35" s="47">
        <v>5009.4409999999998</v>
      </c>
      <c r="G35" s="47">
        <v>5640.5889999999999</v>
      </c>
      <c r="H35" s="55">
        <v>5546.2830000000004</v>
      </c>
      <c r="I35" s="16">
        <v>5496.7979999999998</v>
      </c>
      <c r="J35" s="47">
        <v>31</v>
      </c>
      <c r="K35" s="66">
        <v>8.5023172334073305E-3</v>
      </c>
      <c r="L35" s="16">
        <v>5571.3509999999997</v>
      </c>
      <c r="M35" s="47">
        <v>31</v>
      </c>
      <c r="N35" s="66">
        <v>8.5119744438438595E-3</v>
      </c>
      <c r="O35" s="16">
        <v>5355.8590000000004</v>
      </c>
      <c r="P35" s="47">
        <v>32</v>
      </c>
      <c r="Q35" s="66">
        <v>7.8616643904303261E-3</v>
      </c>
      <c r="R35" s="16">
        <v>5373.076</v>
      </c>
      <c r="S35" s="47">
        <v>31</v>
      </c>
      <c r="T35" s="66">
        <v>7.9996035540099639E-3</v>
      </c>
      <c r="U35" s="16">
        <v>5433.9629999999997</v>
      </c>
      <c r="V35" s="47">
        <v>31</v>
      </c>
      <c r="W35" s="66">
        <v>7.9310482984966471E-3</v>
      </c>
      <c r="X35" s="16">
        <v>5665.2489999999998</v>
      </c>
      <c r="Y35" s="47">
        <v>32</v>
      </c>
      <c r="Z35" s="66">
        <v>8.0931552916854322E-3</v>
      </c>
      <c r="AA35" s="16">
        <v>5306.5969999999998</v>
      </c>
      <c r="AB35" s="89">
        <f t="shared" si="0"/>
        <v>32</v>
      </c>
      <c r="AC35" s="66">
        <v>8.0701235776132162E-3</v>
      </c>
      <c r="AD35" s="16">
        <v>5388.9369999999999</v>
      </c>
      <c r="AE35" s="47">
        <f t="shared" si="1"/>
        <v>32</v>
      </c>
      <c r="AF35" s="90">
        <f t="shared" si="2"/>
        <v>7.6716364001009748E-3</v>
      </c>
    </row>
    <row r="36" spans="1:32" s="14" customFormat="1" ht="12" x14ac:dyDescent="0.2">
      <c r="A36" s="15" t="s">
        <v>69</v>
      </c>
      <c r="B36" s="51">
        <v>25619.362000000001</v>
      </c>
      <c r="C36" s="47">
        <v>26700.374</v>
      </c>
      <c r="D36" s="47">
        <v>26394.114000000001</v>
      </c>
      <c r="E36" s="47">
        <v>26628.129000000001</v>
      </c>
      <c r="F36" s="47">
        <v>27004.486000000001</v>
      </c>
      <c r="G36" s="47">
        <v>27654.473999999998</v>
      </c>
      <c r="H36" s="55">
        <v>28797.588</v>
      </c>
      <c r="I36" s="16">
        <v>29332.401000000002</v>
      </c>
      <c r="J36" s="47">
        <v>4</v>
      </c>
      <c r="K36" s="66">
        <v>4.5370664615929937E-2</v>
      </c>
      <c r="L36" s="16">
        <v>29775.024000000001</v>
      </c>
      <c r="M36" s="47">
        <v>4</v>
      </c>
      <c r="N36" s="66">
        <v>4.5490625766144981E-2</v>
      </c>
      <c r="O36" s="16">
        <v>30142.383999999998</v>
      </c>
      <c r="P36" s="47">
        <v>4</v>
      </c>
      <c r="Q36" s="66">
        <v>4.4244874059506945E-2</v>
      </c>
      <c r="R36" s="16">
        <v>29364.646000000001</v>
      </c>
      <c r="S36" s="47">
        <v>4</v>
      </c>
      <c r="T36" s="66">
        <v>4.3719003137838448E-2</v>
      </c>
      <c r="U36" s="16">
        <v>29435.752</v>
      </c>
      <c r="V36" s="47">
        <v>4</v>
      </c>
      <c r="W36" s="66">
        <v>4.2962451311238097E-2</v>
      </c>
      <c r="X36" s="16">
        <v>31275.996999999999</v>
      </c>
      <c r="Y36" s="47">
        <v>4</v>
      </c>
      <c r="Z36" s="66">
        <v>4.4679677914119517E-2</v>
      </c>
      <c r="AA36" s="16">
        <v>30082.454000000002</v>
      </c>
      <c r="AB36" s="89">
        <f t="shared" si="0"/>
        <v>4</v>
      </c>
      <c r="AC36" s="66">
        <v>4.4961283477130153E-2</v>
      </c>
      <c r="AD36" s="16">
        <v>30361.464</v>
      </c>
      <c r="AE36" s="47">
        <f t="shared" si="1"/>
        <v>4</v>
      </c>
      <c r="AF36" s="90">
        <f t="shared" si="2"/>
        <v>4.3222274148455503E-2</v>
      </c>
    </row>
    <row r="37" spans="1:32" s="14" customFormat="1" ht="12" x14ac:dyDescent="0.2">
      <c r="A37" s="15" t="s">
        <v>25</v>
      </c>
      <c r="B37" s="51">
        <v>8702.7829999999994</v>
      </c>
      <c r="C37" s="47">
        <v>8427.6620000000003</v>
      </c>
      <c r="D37" s="47">
        <v>8453.5030000000006</v>
      </c>
      <c r="E37" s="47">
        <v>8269.4390000000003</v>
      </c>
      <c r="F37" s="47">
        <v>8273.4969999999994</v>
      </c>
      <c r="G37" s="47">
        <v>8799.4539999999997</v>
      </c>
      <c r="H37" s="55">
        <v>9256.51</v>
      </c>
      <c r="I37" s="16">
        <v>9350.4549999999999</v>
      </c>
      <c r="J37" s="47">
        <v>22</v>
      </c>
      <c r="K37" s="66">
        <v>1.4463062802507887E-2</v>
      </c>
      <c r="L37" s="16">
        <v>9601.0069999999996</v>
      </c>
      <c r="M37" s="47">
        <v>21</v>
      </c>
      <c r="N37" s="66">
        <v>1.4668529449888546E-2</v>
      </c>
      <c r="O37" s="16">
        <v>9733.8150000000005</v>
      </c>
      <c r="P37" s="47">
        <v>25</v>
      </c>
      <c r="Q37" s="66">
        <v>1.4287901673389192E-2</v>
      </c>
      <c r="R37" s="16">
        <v>9890.5220000000008</v>
      </c>
      <c r="S37" s="47">
        <v>24</v>
      </c>
      <c r="T37" s="66">
        <v>1.4725318410201853E-2</v>
      </c>
      <c r="U37" s="16">
        <v>9814.2279999999992</v>
      </c>
      <c r="V37" s="47">
        <v>24</v>
      </c>
      <c r="W37" s="66">
        <v>1.4324189597989194E-2</v>
      </c>
      <c r="X37" s="16">
        <v>10323.713</v>
      </c>
      <c r="Y37" s="47">
        <v>23</v>
      </c>
      <c r="Z37" s="66">
        <v>1.4748056527752211E-2</v>
      </c>
      <c r="AA37" s="16">
        <v>10435.978999999999</v>
      </c>
      <c r="AB37" s="89">
        <f t="shared" si="0"/>
        <v>22</v>
      </c>
      <c r="AC37" s="66">
        <v>1.4557211450687781E-2</v>
      </c>
      <c r="AD37" s="16">
        <v>10539.333000000001</v>
      </c>
      <c r="AE37" s="47">
        <f t="shared" si="1"/>
        <v>21</v>
      </c>
      <c r="AF37" s="90">
        <f t="shared" si="2"/>
        <v>1.5003688236768294E-2</v>
      </c>
    </row>
    <row r="38" spans="1:32" s="14" customFormat="1" ht="12" x14ac:dyDescent="0.2">
      <c r="A38" s="15" t="s">
        <v>26</v>
      </c>
      <c r="B38" s="51">
        <v>6451.433</v>
      </c>
      <c r="C38" s="47">
        <v>6382.7359999999999</v>
      </c>
      <c r="D38" s="47">
        <v>6542.6270000000004</v>
      </c>
      <c r="E38" s="47">
        <v>7111.31</v>
      </c>
      <c r="F38" s="47">
        <v>7200.9369999999999</v>
      </c>
      <c r="G38" s="47">
        <v>7157.03</v>
      </c>
      <c r="H38" s="55">
        <v>7689.317</v>
      </c>
      <c r="I38" s="16">
        <v>8345.9549999999999</v>
      </c>
      <c r="J38" s="47">
        <v>26</v>
      </c>
      <c r="K38" s="66">
        <v>1.2909325943165836E-2</v>
      </c>
      <c r="L38" s="16">
        <v>8385.5470000000005</v>
      </c>
      <c r="M38" s="47">
        <v>27</v>
      </c>
      <c r="N38" s="66">
        <v>1.2811535615266666E-2</v>
      </c>
      <c r="O38" s="16">
        <v>8525.6489999999994</v>
      </c>
      <c r="P38" s="47">
        <v>28</v>
      </c>
      <c r="Q38" s="66">
        <v>1.2514480151290001E-2</v>
      </c>
      <c r="R38" s="16">
        <v>8647.1530000000002</v>
      </c>
      <c r="S38" s="47">
        <v>26</v>
      </c>
      <c r="T38" s="66">
        <v>1.2874151765370137E-2</v>
      </c>
      <c r="U38" s="16">
        <v>8802.6890000000003</v>
      </c>
      <c r="V38" s="47">
        <v>25</v>
      </c>
      <c r="W38" s="66">
        <v>1.2847815050570857E-2</v>
      </c>
      <c r="X38" s="16">
        <v>8752.5650000000005</v>
      </c>
      <c r="Y38" s="47">
        <v>28</v>
      </c>
      <c r="Z38" s="66">
        <v>1.2503575349569048E-2</v>
      </c>
      <c r="AA38" s="16">
        <v>9079.4969999999994</v>
      </c>
      <c r="AB38" s="89">
        <f t="shared" si="0"/>
        <v>27</v>
      </c>
      <c r="AC38" s="66">
        <v>1.2731744280591784E-2</v>
      </c>
      <c r="AD38" s="16">
        <v>9051.857</v>
      </c>
      <c r="AE38" s="47">
        <f t="shared" si="1"/>
        <v>27</v>
      </c>
      <c r="AF38" s="90">
        <f t="shared" si="2"/>
        <v>1.2886132394887676E-2</v>
      </c>
    </row>
    <row r="39" spans="1:32" s="17" customFormat="1" x14ac:dyDescent="0.2">
      <c r="A39" s="128" t="s">
        <v>45</v>
      </c>
      <c r="B39" s="121">
        <f t="shared" ref="B39:I39" si="3">SUM(B7:B38)</f>
        <v>573105.63099999994</v>
      </c>
      <c r="C39" s="129">
        <f t="shared" si="3"/>
        <v>572171.30500000005</v>
      </c>
      <c r="D39" s="129">
        <f t="shared" si="3"/>
        <v>576164.02800000005</v>
      </c>
      <c r="E39" s="129">
        <f t="shared" si="3"/>
        <v>587677.42400000012</v>
      </c>
      <c r="F39" s="129">
        <f t="shared" si="3"/>
        <v>592562.21400000015</v>
      </c>
      <c r="G39" s="129">
        <f t="shared" si="3"/>
        <v>605743.13600000017</v>
      </c>
      <c r="H39" s="130">
        <f t="shared" si="3"/>
        <v>627092.06500000006</v>
      </c>
      <c r="I39" s="131">
        <f t="shared" si="3"/>
        <v>646505.86999999988</v>
      </c>
      <c r="J39" s="129"/>
      <c r="K39" s="125">
        <f>SUM(K7:K38)</f>
        <v>0.99999999999999989</v>
      </c>
      <c r="L39" s="131">
        <f>SUM(L7:L38)</f>
        <v>654530.98300000012</v>
      </c>
      <c r="M39" s="129"/>
      <c r="N39" s="125">
        <f>SUM(N7:N38)</f>
        <v>1</v>
      </c>
      <c r="O39" s="131">
        <f>SUM(O7:O38)</f>
        <v>681262.73699999996</v>
      </c>
      <c r="P39" s="129"/>
      <c r="Q39" s="125">
        <f>SUM(Q7:Q38)</f>
        <v>1.0000000000000002</v>
      </c>
      <c r="R39" s="131">
        <f>SUM(R7:R38)</f>
        <v>671667.78500000003</v>
      </c>
      <c r="S39" s="129"/>
      <c r="T39" s="125">
        <f>SUM(T7:T38)</f>
        <v>1.0000000000000002</v>
      </c>
      <c r="U39" s="131">
        <f>SUM(U7:U38)</f>
        <v>685150.66300000018</v>
      </c>
      <c r="V39" s="129"/>
      <c r="W39" s="125">
        <f>SUM(W7:W38)</f>
        <v>1</v>
      </c>
      <c r="X39" s="131">
        <f>SUM(X7:X38)</f>
        <v>700004.97900000005</v>
      </c>
      <c r="Y39" s="129"/>
      <c r="Z39" s="125">
        <f>SUM(Z7:Z38)</f>
        <v>0.99999999999999989</v>
      </c>
      <c r="AA39" s="131">
        <f>SUM(AA7:AA38)</f>
        <v>700921.08200000005</v>
      </c>
      <c r="AB39" s="129"/>
      <c r="AC39" s="125">
        <f>SUM(AC7:AC38)</f>
        <v>0.99999999999999978</v>
      </c>
      <c r="AD39" s="131">
        <f>SUM(AD7:AD38)</f>
        <v>702449.47999999975</v>
      </c>
      <c r="AE39" s="132"/>
      <c r="AF39" s="127">
        <v>0.99999999999999978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32" x14ac:dyDescent="0.2">
      <c r="A42" s="7" t="s">
        <v>42</v>
      </c>
    </row>
  </sheetData>
  <mergeCells count="1">
    <mergeCell ref="A4:L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workbookViewId="0">
      <selection activeCell="E44" sqref="E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140625" style="1" bestFit="1" customWidth="1"/>
    <col min="12" max="12" width="8.85546875" style="1" customWidth="1"/>
    <col min="13" max="13" width="4.5703125" style="1" bestFit="1" customWidth="1"/>
    <col min="14" max="14" width="6.140625" style="1" bestFit="1" customWidth="1"/>
    <col min="15" max="15" width="8.85546875" style="1" customWidth="1"/>
    <col min="16" max="16" width="4.5703125" style="1" bestFit="1" customWidth="1"/>
    <col min="17" max="17" width="6.140625" style="1" bestFit="1" customWidth="1"/>
    <col min="18" max="18" width="8.85546875" style="1" customWidth="1"/>
    <col min="19" max="19" width="4.5703125" style="1" bestFit="1" customWidth="1"/>
    <col min="20" max="20" width="6.140625" style="1" bestFit="1" customWidth="1"/>
    <col min="21" max="21" width="8.85546875" style="1" customWidth="1"/>
    <col min="22" max="22" width="4.5703125" style="1" bestFit="1" customWidth="1"/>
    <col min="23" max="23" width="6.140625" style="1" bestFit="1" customWidth="1"/>
    <col min="24" max="24" width="8.85546875" style="1" customWidth="1"/>
    <col min="25" max="25" width="4.5703125" style="1" bestFit="1" customWidth="1"/>
    <col min="26" max="26" width="6.140625" style="1" bestFit="1" customWidth="1"/>
    <col min="27" max="27" width="8.85546875" style="1" customWidth="1"/>
    <col min="28" max="28" width="4.5703125" style="1" bestFit="1" customWidth="1"/>
    <col min="29" max="29" width="6.42578125" style="1" bestFit="1" customWidth="1"/>
    <col min="30" max="30" width="8.85546875" style="1" customWidth="1"/>
    <col min="31" max="31" width="4.5703125" style="1" bestFit="1" customWidth="1"/>
    <col min="32" max="32" width="7.14062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70</v>
      </c>
      <c r="B2" s="8"/>
      <c r="C2" s="8"/>
      <c r="D2" s="9"/>
      <c r="E2" s="9"/>
    </row>
    <row r="3" spans="1:32" x14ac:dyDescent="0.2">
      <c r="A3" s="8" t="s">
        <v>58</v>
      </c>
      <c r="B3" s="10"/>
      <c r="C3" s="9"/>
      <c r="D3" s="9"/>
      <c r="E3" s="9"/>
    </row>
    <row r="4" spans="1:32" x14ac:dyDescent="0.2">
      <c r="A4" s="11"/>
      <c r="B4" s="9"/>
      <c r="C4" s="9"/>
      <c r="D4" s="9"/>
      <c r="E4" s="9"/>
    </row>
    <row r="5" spans="1:32" s="20" customFormat="1" ht="20.25" customHeight="1" x14ac:dyDescent="0.2">
      <c r="A5" s="107" t="s">
        <v>38</v>
      </c>
      <c r="B5" s="108">
        <v>2003</v>
      </c>
      <c r="C5" s="109">
        <v>2004</v>
      </c>
      <c r="D5" s="109">
        <v>2005</v>
      </c>
      <c r="E5" s="109">
        <v>2006</v>
      </c>
      <c r="F5" s="109">
        <v>2007</v>
      </c>
      <c r="G5" s="109">
        <v>2008</v>
      </c>
      <c r="H5" s="110">
        <v>2009</v>
      </c>
      <c r="I5" s="108">
        <v>2010</v>
      </c>
      <c r="J5" s="109" t="s">
        <v>34</v>
      </c>
      <c r="K5" s="110" t="s">
        <v>48</v>
      </c>
      <c r="L5" s="108">
        <v>2011</v>
      </c>
      <c r="M5" s="109" t="s">
        <v>34</v>
      </c>
      <c r="N5" s="110" t="s">
        <v>48</v>
      </c>
      <c r="O5" s="108">
        <v>2012</v>
      </c>
      <c r="P5" s="109" t="s">
        <v>34</v>
      </c>
      <c r="Q5" s="110" t="s">
        <v>48</v>
      </c>
      <c r="R5" s="108">
        <v>2013</v>
      </c>
      <c r="S5" s="109" t="s">
        <v>34</v>
      </c>
      <c r="T5" s="110" t="s">
        <v>48</v>
      </c>
      <c r="U5" s="108">
        <v>2014</v>
      </c>
      <c r="V5" s="109" t="s">
        <v>34</v>
      </c>
      <c r="W5" s="110" t="s">
        <v>48</v>
      </c>
      <c r="X5" s="108">
        <v>2015</v>
      </c>
      <c r="Y5" s="109" t="s">
        <v>34</v>
      </c>
      <c r="Z5" s="110" t="s">
        <v>48</v>
      </c>
      <c r="AA5" s="108">
        <v>2016</v>
      </c>
      <c r="AB5" s="109" t="s">
        <v>34</v>
      </c>
      <c r="AC5" s="110" t="s">
        <v>48</v>
      </c>
      <c r="AD5" s="108">
        <v>2017</v>
      </c>
      <c r="AE5" s="109" t="s">
        <v>34</v>
      </c>
      <c r="AF5" s="110" t="s">
        <v>48</v>
      </c>
    </row>
    <row r="6" spans="1:32" s="20" customFormat="1" ht="12" x14ac:dyDescent="0.2">
      <c r="A6" s="21" t="s">
        <v>0</v>
      </c>
      <c r="B6" s="51">
        <v>121197.63400000001</v>
      </c>
      <c r="C6" s="45">
        <v>126554.147</v>
      </c>
      <c r="D6" s="45">
        <v>129628.02800000001</v>
      </c>
      <c r="E6" s="45">
        <v>138111.823</v>
      </c>
      <c r="F6" s="45">
        <v>150305.117</v>
      </c>
      <c r="G6" s="45">
        <v>150949.98300000001</v>
      </c>
      <c r="H6" s="52">
        <v>143253.94699999999</v>
      </c>
      <c r="I6" s="22">
        <v>152205.212</v>
      </c>
      <c r="J6" s="45">
        <v>27</v>
      </c>
      <c r="K6" s="66">
        <v>1.0604860857346314E-2</v>
      </c>
      <c r="L6" s="22">
        <v>158934.49400000001</v>
      </c>
      <c r="M6" s="45">
        <v>27</v>
      </c>
      <c r="N6" s="66">
        <v>1.0684099698428769E-2</v>
      </c>
      <c r="O6" s="22">
        <v>167705.967</v>
      </c>
      <c r="P6" s="45">
        <v>27</v>
      </c>
      <c r="Q6" s="66">
        <v>1.0868125739272401E-2</v>
      </c>
      <c r="R6" s="22">
        <v>172820.49100000001</v>
      </c>
      <c r="S6" s="45">
        <v>27</v>
      </c>
      <c r="T6" s="66">
        <v>1.1048052867460334E-2</v>
      </c>
      <c r="U6" s="22">
        <v>191038.59099999999</v>
      </c>
      <c r="V6" s="45">
        <v>26</v>
      </c>
      <c r="W6" s="66">
        <v>1.189483824557582E-2</v>
      </c>
      <c r="X6" s="22">
        <v>198175.39499999999</v>
      </c>
      <c r="Y6" s="45">
        <v>25</v>
      </c>
      <c r="Z6" s="66">
        <v>1.1958974544511414E-2</v>
      </c>
      <c r="AA6" s="22">
        <v>216329.06200000001</v>
      </c>
      <c r="AB6" s="45">
        <f>_xlfn.RANK.EQ(AA6,$AA$6:$AA$37)</f>
        <v>25</v>
      </c>
      <c r="AC6" s="66">
        <v>1.2782087208307548E-2</v>
      </c>
      <c r="AD6" s="44">
        <v>224375.777</v>
      </c>
      <c r="AE6" s="45">
        <f>_xlfn.RANK.EQ(AD6,$AD$6:$AD$37)</f>
        <v>25</v>
      </c>
      <c r="AF6" s="66">
        <f>AD6/$AD$38</f>
        <v>1.2922147712626885E-2</v>
      </c>
    </row>
    <row r="7" spans="1:32" s="20" customFormat="1" ht="12" x14ac:dyDescent="0.2">
      <c r="A7" s="21" t="s">
        <v>68</v>
      </c>
      <c r="B7" s="51">
        <v>399514.62400000001</v>
      </c>
      <c r="C7" s="45">
        <v>423005.49900000001</v>
      </c>
      <c r="D7" s="45">
        <v>433008.16600000003</v>
      </c>
      <c r="E7" s="45">
        <v>456019.29599999997</v>
      </c>
      <c r="F7" s="45">
        <v>461581.27399999998</v>
      </c>
      <c r="G7" s="45">
        <v>457556.565</v>
      </c>
      <c r="H7" s="52">
        <v>407745.94799999997</v>
      </c>
      <c r="I7" s="22">
        <v>428162.54599999997</v>
      </c>
      <c r="J7" s="45">
        <v>13</v>
      </c>
      <c r="K7" s="66">
        <v>2.9832120497011234E-2</v>
      </c>
      <c r="L7" s="22">
        <v>440700.66200000001</v>
      </c>
      <c r="M7" s="45">
        <v>13</v>
      </c>
      <c r="N7" s="66">
        <v>2.9625348729971475E-2</v>
      </c>
      <c r="O7" s="22">
        <v>456024.47200000001</v>
      </c>
      <c r="P7" s="45">
        <v>14</v>
      </c>
      <c r="Q7" s="66">
        <v>2.9552504246204345E-2</v>
      </c>
      <c r="R7" s="22">
        <v>465524.69500000001</v>
      </c>
      <c r="S7" s="45">
        <v>14</v>
      </c>
      <c r="T7" s="66">
        <v>2.9760021000451543E-2</v>
      </c>
      <c r="U7" s="22">
        <v>473362.348</v>
      </c>
      <c r="V7" s="45">
        <v>14</v>
      </c>
      <c r="W7" s="66">
        <v>2.9473461521740237E-2</v>
      </c>
      <c r="X7" s="22">
        <v>505937.65700000001</v>
      </c>
      <c r="Y7" s="45">
        <v>13</v>
      </c>
      <c r="Z7" s="66">
        <v>3.0531013000744855E-2</v>
      </c>
      <c r="AA7" s="22">
        <v>528019.89500000002</v>
      </c>
      <c r="AB7" s="45">
        <f t="shared" ref="AB7:AB37" si="0">_xlfn.RANK.EQ(AA7,$AA$6:$AA$37)</f>
        <v>13</v>
      </c>
      <c r="AC7" s="66">
        <v>3.1005423114628797E-2</v>
      </c>
      <c r="AD7" s="44">
        <v>544644.71799999999</v>
      </c>
      <c r="AE7" s="45">
        <f t="shared" ref="AE7:AE37" si="1">_xlfn.RANK.EQ(AD7,$AD$6:$AD$37)</f>
        <v>11</v>
      </c>
      <c r="AF7" s="66">
        <f t="shared" ref="AF7:AF37" si="2">AD7/$AD$38</f>
        <v>3.1366930918296114E-2</v>
      </c>
    </row>
    <row r="8" spans="1:32" s="20" customFormat="1" ht="12" x14ac:dyDescent="0.2">
      <c r="A8" s="21" t="s">
        <v>1</v>
      </c>
      <c r="B8" s="51">
        <v>76047.592999999993</v>
      </c>
      <c r="C8" s="45">
        <v>81546.009000000005</v>
      </c>
      <c r="D8" s="45">
        <v>87397.67</v>
      </c>
      <c r="E8" s="45">
        <v>93655.622000000003</v>
      </c>
      <c r="F8" s="45">
        <v>106199.42600000001</v>
      </c>
      <c r="G8" s="45">
        <v>108975.356</v>
      </c>
      <c r="H8" s="52">
        <v>108338.811</v>
      </c>
      <c r="I8" s="22">
        <v>110656.4</v>
      </c>
      <c r="J8" s="45">
        <v>29</v>
      </c>
      <c r="K8" s="66">
        <v>7.709957560289438E-3</v>
      </c>
      <c r="L8" s="22">
        <v>114707.762</v>
      </c>
      <c r="M8" s="45">
        <v>29</v>
      </c>
      <c r="N8" s="66">
        <v>7.7110332348095494E-3</v>
      </c>
      <c r="O8" s="22">
        <v>117345.833</v>
      </c>
      <c r="P8" s="45">
        <v>29</v>
      </c>
      <c r="Q8" s="66">
        <v>7.6045551081892074E-3</v>
      </c>
      <c r="R8" s="22">
        <v>115027.644</v>
      </c>
      <c r="S8" s="45">
        <v>29</v>
      </c>
      <c r="T8" s="66">
        <v>7.3534769215035179E-3</v>
      </c>
      <c r="U8" s="22">
        <v>114871.33500000001</v>
      </c>
      <c r="V8" s="45">
        <v>29</v>
      </c>
      <c r="W8" s="66">
        <v>7.1523556666011649E-3</v>
      </c>
      <c r="X8" s="22">
        <v>130096.58</v>
      </c>
      <c r="Y8" s="45">
        <v>29</v>
      </c>
      <c r="Z8" s="66">
        <v>7.8507308566131175E-3</v>
      </c>
      <c r="AA8" s="22">
        <v>134229.43299999999</v>
      </c>
      <c r="AB8" s="45">
        <f t="shared" si="0"/>
        <v>29</v>
      </c>
      <c r="AC8" s="66">
        <v>7.8649678209316686E-3</v>
      </c>
      <c r="AD8" s="44">
        <v>149572.636</v>
      </c>
      <c r="AE8" s="45">
        <f t="shared" si="1"/>
        <v>29</v>
      </c>
      <c r="AF8" s="66">
        <f t="shared" si="2"/>
        <v>8.6141192333741689E-3</v>
      </c>
    </row>
    <row r="9" spans="1:32" s="20" customFormat="1" ht="12" x14ac:dyDescent="0.2">
      <c r="A9" s="21" t="s">
        <v>2</v>
      </c>
      <c r="B9" s="51">
        <v>1047511.322</v>
      </c>
      <c r="C9" s="45">
        <v>1059561.0249999999</v>
      </c>
      <c r="D9" s="45">
        <v>1038533.775</v>
      </c>
      <c r="E9" s="45">
        <v>1014280.35</v>
      </c>
      <c r="F9" s="45">
        <v>947575.49300000002</v>
      </c>
      <c r="G9" s="45">
        <v>867231.04399999999</v>
      </c>
      <c r="H9" s="52">
        <v>780757.429</v>
      </c>
      <c r="I9" s="22">
        <v>753968.59100000001</v>
      </c>
      <c r="J9" s="45">
        <v>5</v>
      </c>
      <c r="K9" s="66">
        <v>5.2532576863165849E-2</v>
      </c>
      <c r="L9" s="22">
        <v>726503.85600000003</v>
      </c>
      <c r="M9" s="45">
        <v>6</v>
      </c>
      <c r="N9" s="66">
        <v>4.8837979934028275E-2</v>
      </c>
      <c r="O9" s="22">
        <v>714787.06499999994</v>
      </c>
      <c r="P9" s="45">
        <v>6</v>
      </c>
      <c r="Q9" s="66">
        <v>4.6321522353617112E-2</v>
      </c>
      <c r="R9" s="22">
        <v>721085.06299999997</v>
      </c>
      <c r="S9" s="45">
        <v>6</v>
      </c>
      <c r="T9" s="66">
        <v>4.6097461312964126E-2</v>
      </c>
      <c r="U9" s="22">
        <v>687268.58200000005</v>
      </c>
      <c r="V9" s="45">
        <v>6</v>
      </c>
      <c r="W9" s="66">
        <v>4.279213205752895E-2</v>
      </c>
      <c r="X9" s="22">
        <v>638740.80299999996</v>
      </c>
      <c r="Y9" s="45">
        <v>7</v>
      </c>
      <c r="Z9" s="66">
        <v>3.8545072679773286E-2</v>
      </c>
      <c r="AA9" s="22">
        <v>601213.978</v>
      </c>
      <c r="AB9" s="45">
        <f t="shared" si="0"/>
        <v>7</v>
      </c>
      <c r="AC9" s="66">
        <v>3.5495461353722439E-2</v>
      </c>
      <c r="AD9" s="44">
        <v>538379.68999999994</v>
      </c>
      <c r="AE9" s="45">
        <f t="shared" si="1"/>
        <v>12</v>
      </c>
      <c r="AF9" s="66">
        <f t="shared" si="2"/>
        <v>3.1006118274782713E-2</v>
      </c>
    </row>
    <row r="10" spans="1:32" s="20" customFormat="1" ht="12" x14ac:dyDescent="0.2">
      <c r="A10" s="21" t="s">
        <v>3</v>
      </c>
      <c r="B10" s="51">
        <v>436573.51799999998</v>
      </c>
      <c r="C10" s="45">
        <v>449143.88199999998</v>
      </c>
      <c r="D10" s="45">
        <v>458867.90700000001</v>
      </c>
      <c r="E10" s="45">
        <v>480488.19400000002</v>
      </c>
      <c r="F10" s="45">
        <v>500478.65700000001</v>
      </c>
      <c r="G10" s="45">
        <v>498326.77500000002</v>
      </c>
      <c r="H10" s="52">
        <v>421327.489</v>
      </c>
      <c r="I10" s="22">
        <v>489951.77600000001</v>
      </c>
      <c r="J10" s="45">
        <v>9</v>
      </c>
      <c r="K10" s="66">
        <v>3.4137269959518268E-2</v>
      </c>
      <c r="L10" s="22">
        <v>523207.11200000002</v>
      </c>
      <c r="M10" s="45">
        <v>9</v>
      </c>
      <c r="N10" s="66">
        <v>3.5171703806066081E-2</v>
      </c>
      <c r="O10" s="22">
        <v>549551.80200000003</v>
      </c>
      <c r="P10" s="45">
        <v>9</v>
      </c>
      <c r="Q10" s="66">
        <v>3.5613509711194292E-2</v>
      </c>
      <c r="R10" s="22">
        <v>538206.98699999996</v>
      </c>
      <c r="S10" s="45">
        <v>9</v>
      </c>
      <c r="T10" s="66">
        <v>3.4406448052578066E-2</v>
      </c>
      <c r="U10" s="22">
        <v>565824.82499999995</v>
      </c>
      <c r="V10" s="45">
        <v>8</v>
      </c>
      <c r="W10" s="66">
        <v>3.5230550714783301E-2</v>
      </c>
      <c r="X10" s="22">
        <v>573850.06799999997</v>
      </c>
      <c r="Y10" s="45">
        <v>8</v>
      </c>
      <c r="Z10" s="66">
        <v>3.4629214971808903E-2</v>
      </c>
      <c r="AA10" s="22">
        <v>583337.17000000004</v>
      </c>
      <c r="AB10" s="45">
        <f t="shared" si="0"/>
        <v>8</v>
      </c>
      <c r="AC10" s="66">
        <v>3.4227034056480671E-2</v>
      </c>
      <c r="AD10" s="44">
        <v>612676.30200000003</v>
      </c>
      <c r="AE10" s="45">
        <f t="shared" si="1"/>
        <v>7</v>
      </c>
      <c r="AF10" s="66">
        <f t="shared" si="2"/>
        <v>3.528497496621482E-2</v>
      </c>
    </row>
    <row r="11" spans="1:32" s="20" customFormat="1" ht="12" x14ac:dyDescent="0.2">
      <c r="A11" s="21" t="s">
        <v>4</v>
      </c>
      <c r="B11" s="51">
        <v>67732.929999999993</v>
      </c>
      <c r="C11" s="45">
        <v>67794.051000000007</v>
      </c>
      <c r="D11" s="45">
        <v>68258.171000000002</v>
      </c>
      <c r="E11" s="45">
        <v>72533.785000000003</v>
      </c>
      <c r="F11" s="45">
        <v>77526.37</v>
      </c>
      <c r="G11" s="45">
        <v>78953.717000000004</v>
      </c>
      <c r="H11" s="52">
        <v>76446.899999999994</v>
      </c>
      <c r="I11" s="22">
        <v>81992.178</v>
      </c>
      <c r="J11" s="45">
        <v>32</v>
      </c>
      <c r="K11" s="66">
        <v>5.7127849148869599E-3</v>
      </c>
      <c r="L11" s="22">
        <v>87944.968999999997</v>
      </c>
      <c r="M11" s="45">
        <v>31</v>
      </c>
      <c r="N11" s="66">
        <v>5.9119502200147148E-3</v>
      </c>
      <c r="O11" s="22">
        <v>90540.289000000004</v>
      </c>
      <c r="P11" s="45">
        <v>31</v>
      </c>
      <c r="Q11" s="66">
        <v>5.8674313318980579E-3</v>
      </c>
      <c r="R11" s="22">
        <v>91422.445999999996</v>
      </c>
      <c r="S11" s="45">
        <v>31</v>
      </c>
      <c r="T11" s="66">
        <v>5.8444459383033311E-3</v>
      </c>
      <c r="U11" s="22">
        <v>93707.678</v>
      </c>
      <c r="V11" s="45">
        <v>31</v>
      </c>
      <c r="W11" s="66">
        <v>5.8346204625143189E-3</v>
      </c>
      <c r="X11" s="22">
        <v>95357.744999999995</v>
      </c>
      <c r="Y11" s="45">
        <v>32</v>
      </c>
      <c r="Z11" s="66">
        <v>5.7544017766535073E-3</v>
      </c>
      <c r="AA11" s="22">
        <v>101187.003</v>
      </c>
      <c r="AB11" s="45">
        <f t="shared" si="0"/>
        <v>31</v>
      </c>
      <c r="AC11" s="66">
        <v>5.9314278316549953E-3</v>
      </c>
      <c r="AD11" s="44">
        <v>105770.99800000001</v>
      </c>
      <c r="AE11" s="45">
        <f t="shared" si="1"/>
        <v>31</v>
      </c>
      <c r="AF11" s="66">
        <f t="shared" si="2"/>
        <v>6.0915152167605102E-3</v>
      </c>
    </row>
    <row r="12" spans="1:32" s="20" customFormat="1" ht="12" x14ac:dyDescent="0.2">
      <c r="A12" s="21" t="s">
        <v>5</v>
      </c>
      <c r="B12" s="51">
        <v>248123.22700000001</v>
      </c>
      <c r="C12" s="45">
        <v>238375.89</v>
      </c>
      <c r="D12" s="45">
        <v>240279.55900000001</v>
      </c>
      <c r="E12" s="45">
        <v>248414.302</v>
      </c>
      <c r="F12" s="45">
        <v>252536.304</v>
      </c>
      <c r="G12" s="45">
        <v>258289.89</v>
      </c>
      <c r="H12" s="52">
        <v>256698.36199999999</v>
      </c>
      <c r="I12" s="22">
        <v>270989.33100000001</v>
      </c>
      <c r="J12" s="45">
        <v>18</v>
      </c>
      <c r="K12" s="66">
        <v>1.8881115247750938E-2</v>
      </c>
      <c r="L12" s="22">
        <v>279446.58399999997</v>
      </c>
      <c r="M12" s="45">
        <v>19</v>
      </c>
      <c r="N12" s="66">
        <v>1.8785318961919928E-2</v>
      </c>
      <c r="O12" s="22">
        <v>284733.625</v>
      </c>
      <c r="P12" s="45">
        <v>19</v>
      </c>
      <c r="Q12" s="66">
        <v>1.8452061629380397E-2</v>
      </c>
      <c r="R12" s="22">
        <v>280925.27299999999</v>
      </c>
      <c r="S12" s="45">
        <v>19</v>
      </c>
      <c r="T12" s="66">
        <v>1.7958965687174946E-2</v>
      </c>
      <c r="U12" s="22">
        <v>295158.11300000001</v>
      </c>
      <c r="V12" s="45">
        <v>19</v>
      </c>
      <c r="W12" s="66">
        <v>1.8377742385068101E-2</v>
      </c>
      <c r="X12" s="22">
        <v>290463.614</v>
      </c>
      <c r="Y12" s="45">
        <v>19</v>
      </c>
      <c r="Z12" s="66">
        <v>1.7528144530418569E-2</v>
      </c>
      <c r="AA12" s="22">
        <v>290720.22600000002</v>
      </c>
      <c r="AB12" s="45">
        <f t="shared" si="0"/>
        <v>19</v>
      </c>
      <c r="AC12" s="66">
        <v>1.703301409189252E-2</v>
      </c>
      <c r="AD12" s="44">
        <v>281832.641</v>
      </c>
      <c r="AE12" s="45">
        <f t="shared" si="1"/>
        <v>19</v>
      </c>
      <c r="AF12" s="66">
        <f t="shared" si="2"/>
        <v>1.6231177295228907E-2</v>
      </c>
    </row>
    <row r="13" spans="1:32" s="20" customFormat="1" ht="12" x14ac:dyDescent="0.2">
      <c r="A13" s="21" t="s">
        <v>6</v>
      </c>
      <c r="B13" s="51">
        <v>360426.663</v>
      </c>
      <c r="C13" s="45">
        <v>376662.63699999999</v>
      </c>
      <c r="D13" s="45">
        <v>389210.79399999999</v>
      </c>
      <c r="E13" s="45">
        <v>419631.53899999999</v>
      </c>
      <c r="F13" s="45">
        <v>434649.92</v>
      </c>
      <c r="G13" s="45">
        <v>440792.88699999999</v>
      </c>
      <c r="H13" s="52">
        <v>401079.179</v>
      </c>
      <c r="I13" s="22">
        <v>417796.42</v>
      </c>
      <c r="J13" s="45">
        <v>14</v>
      </c>
      <c r="K13" s="66">
        <v>2.9109863207558363E-2</v>
      </c>
      <c r="L13" s="22">
        <v>427430.027</v>
      </c>
      <c r="M13" s="45">
        <v>14</v>
      </c>
      <c r="N13" s="66">
        <v>2.8733252975091113E-2</v>
      </c>
      <c r="O13" s="22">
        <v>459166.22</v>
      </c>
      <c r="P13" s="45">
        <v>13</v>
      </c>
      <c r="Q13" s="66">
        <v>2.9756104111587234E-2</v>
      </c>
      <c r="R13" s="22">
        <v>476290.19699999999</v>
      </c>
      <c r="S13" s="45">
        <v>12</v>
      </c>
      <c r="T13" s="66">
        <v>3.0448237047938354E-2</v>
      </c>
      <c r="U13" s="22">
        <v>486857.75900000002</v>
      </c>
      <c r="V13" s="45">
        <v>12</v>
      </c>
      <c r="W13" s="66">
        <v>3.0313740598665404E-2</v>
      </c>
      <c r="X13" s="22">
        <v>515187.55300000001</v>
      </c>
      <c r="Y13" s="45">
        <v>12</v>
      </c>
      <c r="Z13" s="66">
        <v>3.108920172444276E-2</v>
      </c>
      <c r="AA13" s="22">
        <v>540519.41200000001</v>
      </c>
      <c r="AB13" s="45">
        <f t="shared" si="0"/>
        <v>11</v>
      </c>
      <c r="AC13" s="66">
        <v>3.1671000832511065E-2</v>
      </c>
      <c r="AD13" s="44">
        <v>556562.98100000003</v>
      </c>
      <c r="AE13" s="45">
        <f t="shared" si="1"/>
        <v>10</v>
      </c>
      <c r="AF13" s="66">
        <f t="shared" si="2"/>
        <v>3.2053322101083803E-2</v>
      </c>
    </row>
    <row r="14" spans="1:32" s="20" customFormat="1" ht="12" x14ac:dyDescent="0.2">
      <c r="A14" s="21" t="s">
        <v>44</v>
      </c>
      <c r="B14" s="51">
        <v>2132929.372</v>
      </c>
      <c r="C14" s="45">
        <v>2226949.736</v>
      </c>
      <c r="D14" s="45">
        <v>2258091.5830000001</v>
      </c>
      <c r="E14" s="45">
        <v>2374722.8859999999</v>
      </c>
      <c r="F14" s="45">
        <v>2408565.8650000002</v>
      </c>
      <c r="G14" s="45">
        <v>2450391.202</v>
      </c>
      <c r="H14" s="52">
        <v>2362516.4389999998</v>
      </c>
      <c r="I14" s="22">
        <v>2446910.4389999998</v>
      </c>
      <c r="J14" s="45">
        <v>1</v>
      </c>
      <c r="K14" s="66">
        <v>0.17048788536875586</v>
      </c>
      <c r="L14" s="22">
        <v>2533806.8930000002</v>
      </c>
      <c r="M14" s="45">
        <v>1</v>
      </c>
      <c r="N14" s="66">
        <v>0.17033083744160682</v>
      </c>
      <c r="O14" s="22">
        <v>2633934.642</v>
      </c>
      <c r="P14" s="45">
        <v>1</v>
      </c>
      <c r="Q14" s="66">
        <v>0.17069120073873958</v>
      </c>
      <c r="R14" s="22">
        <v>2673066.3309999998</v>
      </c>
      <c r="S14" s="45">
        <v>1</v>
      </c>
      <c r="T14" s="66">
        <v>0.17088354495599842</v>
      </c>
      <c r="U14" s="22">
        <v>2729859.4539999999</v>
      </c>
      <c r="V14" s="45">
        <v>1</v>
      </c>
      <c r="W14" s="66">
        <v>0.1699721321671909</v>
      </c>
      <c r="X14" s="22">
        <v>2836540.2519999999</v>
      </c>
      <c r="Y14" s="45">
        <v>1</v>
      </c>
      <c r="Z14" s="66">
        <v>0.17117217133918158</v>
      </c>
      <c r="AA14" s="22">
        <v>2961088.3139999998</v>
      </c>
      <c r="AB14" s="45">
        <f t="shared" si="0"/>
        <v>1</v>
      </c>
      <c r="AC14" s="66">
        <v>0.1738214729037556</v>
      </c>
      <c r="AD14" s="44">
        <v>3044809.0019999999</v>
      </c>
      <c r="AE14" s="45">
        <f t="shared" si="1"/>
        <v>1</v>
      </c>
      <c r="AF14" s="66">
        <f t="shared" si="2"/>
        <v>0.17535525539630797</v>
      </c>
    </row>
    <row r="15" spans="1:32" s="20" customFormat="1" ht="12" x14ac:dyDescent="0.2">
      <c r="A15" s="21" t="s">
        <v>7</v>
      </c>
      <c r="B15" s="51">
        <v>152922.72700000001</v>
      </c>
      <c r="C15" s="45">
        <v>157662.28099999999</v>
      </c>
      <c r="D15" s="45">
        <v>155001.886</v>
      </c>
      <c r="E15" s="45">
        <v>160388.08100000001</v>
      </c>
      <c r="F15" s="45">
        <v>162709.802</v>
      </c>
      <c r="G15" s="45">
        <v>165722.989</v>
      </c>
      <c r="H15" s="52">
        <v>163083.647</v>
      </c>
      <c r="I15" s="22">
        <v>169268.084</v>
      </c>
      <c r="J15" s="45">
        <v>26</v>
      </c>
      <c r="K15" s="66">
        <v>1.1793712283713438E-2</v>
      </c>
      <c r="L15" s="22">
        <v>176314.71299999999</v>
      </c>
      <c r="M15" s="45">
        <v>25</v>
      </c>
      <c r="N15" s="66">
        <v>1.1852455213352582E-2</v>
      </c>
      <c r="O15" s="22">
        <v>182943.05600000001</v>
      </c>
      <c r="P15" s="45">
        <v>25</v>
      </c>
      <c r="Q15" s="66">
        <v>1.1855559890333253E-2</v>
      </c>
      <c r="R15" s="22">
        <v>189052.81200000001</v>
      </c>
      <c r="S15" s="45">
        <v>25</v>
      </c>
      <c r="T15" s="66">
        <v>1.2085751230263772E-2</v>
      </c>
      <c r="U15" s="22">
        <v>193539.476</v>
      </c>
      <c r="V15" s="45">
        <v>25</v>
      </c>
      <c r="W15" s="66">
        <v>1.2050553498656738E-2</v>
      </c>
      <c r="X15" s="22">
        <v>194989.45699999999</v>
      </c>
      <c r="Y15" s="45">
        <v>26</v>
      </c>
      <c r="Z15" s="66">
        <v>1.1766717824435788E-2</v>
      </c>
      <c r="AA15" s="22">
        <v>202334.38500000001</v>
      </c>
      <c r="AB15" s="45">
        <f t="shared" si="0"/>
        <v>26</v>
      </c>
      <c r="AC15" s="66">
        <v>1.1912612782701136E-2</v>
      </c>
      <c r="AD15" s="44">
        <v>200309.29199999999</v>
      </c>
      <c r="AE15" s="45">
        <f t="shared" si="1"/>
        <v>27</v>
      </c>
      <c r="AF15" s="66">
        <f t="shared" si="2"/>
        <v>1.1536121652898881E-2</v>
      </c>
    </row>
    <row r="16" spans="1:32" s="20" customFormat="1" ht="12" x14ac:dyDescent="0.2">
      <c r="A16" s="21" t="s">
        <v>51</v>
      </c>
      <c r="B16" s="51">
        <v>438354.38699999999</v>
      </c>
      <c r="C16" s="45">
        <v>450953.15500000003</v>
      </c>
      <c r="D16" s="45">
        <v>454625.55900000001</v>
      </c>
      <c r="E16" s="45">
        <v>477646.929</v>
      </c>
      <c r="F16" s="45">
        <v>488729.60399999999</v>
      </c>
      <c r="G16" s="45">
        <v>503024.42300000001</v>
      </c>
      <c r="H16" s="52">
        <v>481674.90600000002</v>
      </c>
      <c r="I16" s="22">
        <v>517168.68099999998</v>
      </c>
      <c r="J16" s="45">
        <v>8</v>
      </c>
      <c r="K16" s="66">
        <v>3.6033601147523929E-2</v>
      </c>
      <c r="L16" s="22">
        <v>548163.17000000004</v>
      </c>
      <c r="M16" s="45">
        <v>8</v>
      </c>
      <c r="N16" s="66">
        <v>3.6849332148669742E-2</v>
      </c>
      <c r="O16" s="22">
        <v>570921.98699999996</v>
      </c>
      <c r="P16" s="45">
        <v>7</v>
      </c>
      <c r="Q16" s="66">
        <v>3.6998396974338085E-2</v>
      </c>
      <c r="R16" s="22">
        <v>594575.53200000001</v>
      </c>
      <c r="S16" s="45">
        <v>7</v>
      </c>
      <c r="T16" s="66">
        <v>3.8009971347867266E-2</v>
      </c>
      <c r="U16" s="22">
        <v>621005.83600000001</v>
      </c>
      <c r="V16" s="45">
        <v>7</v>
      </c>
      <c r="W16" s="66">
        <v>3.8666344481040407E-2</v>
      </c>
      <c r="X16" s="22">
        <v>661221.48800000001</v>
      </c>
      <c r="Y16" s="45">
        <v>6</v>
      </c>
      <c r="Z16" s="66">
        <v>3.9901678728966126E-2</v>
      </c>
      <c r="AA16" s="22">
        <v>689459.70400000003</v>
      </c>
      <c r="AB16" s="45">
        <f t="shared" si="0"/>
        <v>6</v>
      </c>
      <c r="AC16" s="66">
        <v>4.0500199189811861E-2</v>
      </c>
      <c r="AD16" s="44">
        <v>723052.45299999998</v>
      </c>
      <c r="AE16" s="45">
        <f t="shared" si="1"/>
        <v>6</v>
      </c>
      <c r="AF16" s="66">
        <f t="shared" si="2"/>
        <v>4.1641708060327777E-2</v>
      </c>
    </row>
    <row r="17" spans="1:32" s="20" customFormat="1" ht="12" x14ac:dyDescent="0.2">
      <c r="A17" s="21" t="s">
        <v>8</v>
      </c>
      <c r="B17" s="51">
        <v>182713.981</v>
      </c>
      <c r="C17" s="45">
        <v>192557.837</v>
      </c>
      <c r="D17" s="45">
        <v>195219.889</v>
      </c>
      <c r="E17" s="45">
        <v>199540.65</v>
      </c>
      <c r="F17" s="45">
        <v>204879.83</v>
      </c>
      <c r="G17" s="45">
        <v>208284.821</v>
      </c>
      <c r="H17" s="52">
        <v>201239.31599999999</v>
      </c>
      <c r="I17" s="22">
        <v>211890.535</v>
      </c>
      <c r="J17" s="45">
        <v>21</v>
      </c>
      <c r="K17" s="66">
        <v>1.4763421115064505E-2</v>
      </c>
      <c r="L17" s="22">
        <v>214478.174</v>
      </c>
      <c r="M17" s="45">
        <v>22</v>
      </c>
      <c r="N17" s="66">
        <v>1.4417928647716668E-2</v>
      </c>
      <c r="O17" s="22">
        <v>218118.481</v>
      </c>
      <c r="P17" s="45">
        <v>22</v>
      </c>
      <c r="Q17" s="66">
        <v>1.413509083768676E-2</v>
      </c>
      <c r="R17" s="22">
        <v>218811.378</v>
      </c>
      <c r="S17" s="45">
        <v>23</v>
      </c>
      <c r="T17" s="66">
        <v>1.3988154171751813E-2</v>
      </c>
      <c r="U17" s="22">
        <v>229021.25599999999</v>
      </c>
      <c r="V17" s="45">
        <v>23</v>
      </c>
      <c r="W17" s="66">
        <v>1.4259793168798081E-2</v>
      </c>
      <c r="X17" s="22">
        <v>232024.32000000001</v>
      </c>
      <c r="Y17" s="45">
        <v>24</v>
      </c>
      <c r="Z17" s="66">
        <v>1.4001601644783252E-2</v>
      </c>
      <c r="AA17" s="22">
        <v>237009.51800000001</v>
      </c>
      <c r="AB17" s="45">
        <f t="shared" si="0"/>
        <v>24</v>
      </c>
      <c r="AC17" s="66">
        <v>1.3915956941202453E-2</v>
      </c>
      <c r="AD17" s="44">
        <v>237015.26</v>
      </c>
      <c r="AE17" s="45">
        <f t="shared" si="1"/>
        <v>24</v>
      </c>
      <c r="AF17" s="66">
        <f t="shared" si="2"/>
        <v>1.3650075069675041E-2</v>
      </c>
    </row>
    <row r="18" spans="1:32" s="20" customFormat="1" ht="12" x14ac:dyDescent="0.2">
      <c r="A18" s="21" t="s">
        <v>52</v>
      </c>
      <c r="B18" s="51">
        <v>179553.378</v>
      </c>
      <c r="C18" s="45">
        <v>191549.579</v>
      </c>
      <c r="D18" s="45">
        <v>190073.77900000001</v>
      </c>
      <c r="E18" s="45">
        <v>195404.535</v>
      </c>
      <c r="F18" s="45">
        <v>201655.41800000001</v>
      </c>
      <c r="G18" s="45">
        <v>208800.33499999999</v>
      </c>
      <c r="H18" s="52">
        <v>195581.12599999999</v>
      </c>
      <c r="I18" s="22">
        <v>206303.584</v>
      </c>
      <c r="J18" s="45">
        <v>22</v>
      </c>
      <c r="K18" s="66">
        <v>1.4374151672886587E-2</v>
      </c>
      <c r="L18" s="22">
        <v>214569.18799999999</v>
      </c>
      <c r="M18" s="45">
        <v>21</v>
      </c>
      <c r="N18" s="66">
        <v>1.4424046908299879E-2</v>
      </c>
      <c r="O18" s="22">
        <v>222797.005</v>
      </c>
      <c r="P18" s="45">
        <v>21</v>
      </c>
      <c r="Q18" s="66">
        <v>1.4438280926958917E-2</v>
      </c>
      <c r="R18" s="22">
        <v>230982.76699999999</v>
      </c>
      <c r="S18" s="45">
        <v>21</v>
      </c>
      <c r="T18" s="66">
        <v>1.4766245637435851E-2</v>
      </c>
      <c r="U18" s="22">
        <v>240079.59400000001</v>
      </c>
      <c r="V18" s="45">
        <v>21</v>
      </c>
      <c r="W18" s="66">
        <v>1.4948330186823433E-2</v>
      </c>
      <c r="X18" s="22">
        <v>253581.601</v>
      </c>
      <c r="Y18" s="45">
        <v>21</v>
      </c>
      <c r="Z18" s="66">
        <v>1.5302484505281043E-2</v>
      </c>
      <c r="AA18" s="22">
        <v>264151.57900000003</v>
      </c>
      <c r="AB18" s="45">
        <f t="shared" si="0"/>
        <v>20</v>
      </c>
      <c r="AC18" s="66">
        <v>1.5504461029791604E-2</v>
      </c>
      <c r="AD18" s="82">
        <v>265228.52500000002</v>
      </c>
      <c r="AE18" s="45">
        <f t="shared" si="1"/>
        <v>21</v>
      </c>
      <c r="AF18" s="66">
        <f t="shared" si="2"/>
        <v>1.5274920597387626E-2</v>
      </c>
    </row>
    <row r="19" spans="1:32" s="25" customFormat="1" ht="12" x14ac:dyDescent="0.2">
      <c r="A19" s="29" t="s">
        <v>9</v>
      </c>
      <c r="B19" s="53">
        <v>794957.32200000004</v>
      </c>
      <c r="C19" s="46">
        <v>819238.31</v>
      </c>
      <c r="D19" s="46">
        <v>842128.81299999997</v>
      </c>
      <c r="E19" s="46">
        <v>886009.72600000002</v>
      </c>
      <c r="F19" s="46">
        <v>913139.83400000003</v>
      </c>
      <c r="G19" s="46">
        <v>918573.45600000001</v>
      </c>
      <c r="H19" s="54">
        <v>870319.1</v>
      </c>
      <c r="I19" s="30">
        <v>925371.83700000006</v>
      </c>
      <c r="J19" s="46">
        <v>4</v>
      </c>
      <c r="K19" s="67">
        <v>6.4475056036135972E-2</v>
      </c>
      <c r="L19" s="30">
        <v>953148.05599999998</v>
      </c>
      <c r="M19" s="46">
        <v>4</v>
      </c>
      <c r="N19" s="67">
        <v>6.4073748884666701E-2</v>
      </c>
      <c r="O19" s="30">
        <v>995285.99899999995</v>
      </c>
      <c r="P19" s="46">
        <v>4</v>
      </c>
      <c r="Q19" s="67">
        <v>6.4499156333950508E-2</v>
      </c>
      <c r="R19" s="30">
        <v>1018578.607</v>
      </c>
      <c r="S19" s="46">
        <v>4</v>
      </c>
      <c r="T19" s="67">
        <v>6.5115601944448251E-2</v>
      </c>
      <c r="U19" s="30">
        <v>1062083.7760000001</v>
      </c>
      <c r="V19" s="46">
        <v>4</v>
      </c>
      <c r="W19" s="67">
        <v>6.6129647693906946E-2</v>
      </c>
      <c r="X19" s="30">
        <v>1107681.987</v>
      </c>
      <c r="Y19" s="46">
        <v>4</v>
      </c>
      <c r="Z19" s="67">
        <v>6.6843518520282613E-2</v>
      </c>
      <c r="AA19" s="30">
        <v>1161974.794</v>
      </c>
      <c r="AB19" s="46">
        <f t="shared" si="0"/>
        <v>4</v>
      </c>
      <c r="AC19" s="67">
        <v>6.8133029426077241E-2</v>
      </c>
      <c r="AD19" s="83">
        <v>1192495.7549999999</v>
      </c>
      <c r="AE19" s="46">
        <f t="shared" si="1"/>
        <v>4</v>
      </c>
      <c r="AF19" s="67">
        <f t="shared" si="2"/>
        <v>6.8677673226689342E-2</v>
      </c>
    </row>
    <row r="20" spans="1:32" s="20" customFormat="1" ht="12" x14ac:dyDescent="0.2">
      <c r="A20" s="21" t="s">
        <v>10</v>
      </c>
      <c r="B20" s="51">
        <v>1048403.59</v>
      </c>
      <c r="C20" s="45">
        <v>1073840.81</v>
      </c>
      <c r="D20" s="45">
        <v>1099376.794</v>
      </c>
      <c r="E20" s="45">
        <v>1150701.95</v>
      </c>
      <c r="F20" s="45">
        <v>1184658.4280000001</v>
      </c>
      <c r="G20" s="45">
        <v>1198144.3500000001</v>
      </c>
      <c r="H20" s="52">
        <v>1138727.9180000001</v>
      </c>
      <c r="I20" s="22">
        <v>1226813.6869999999</v>
      </c>
      <c r="J20" s="45">
        <v>2</v>
      </c>
      <c r="K20" s="66">
        <v>8.547794308464951E-2</v>
      </c>
      <c r="L20" s="22">
        <v>1283448.1969999999</v>
      </c>
      <c r="M20" s="45">
        <v>2</v>
      </c>
      <c r="N20" s="66">
        <v>8.6277611293849435E-2</v>
      </c>
      <c r="O20" s="22">
        <v>1339994.611</v>
      </c>
      <c r="P20" s="45">
        <v>2</v>
      </c>
      <c r="Q20" s="66">
        <v>8.6837875734590939E-2</v>
      </c>
      <c r="R20" s="22">
        <v>1365154.2290000001</v>
      </c>
      <c r="S20" s="45">
        <v>2</v>
      </c>
      <c r="T20" s="66">
        <v>8.7271457261564253E-2</v>
      </c>
      <c r="U20" s="22">
        <v>1405514.291</v>
      </c>
      <c r="V20" s="45">
        <v>2</v>
      </c>
      <c r="W20" s="66">
        <v>8.7513025801630742E-2</v>
      </c>
      <c r="X20" s="22">
        <v>1438521.879</v>
      </c>
      <c r="Y20" s="45">
        <v>2</v>
      </c>
      <c r="Z20" s="66">
        <v>8.68081859137141E-2</v>
      </c>
      <c r="AA20" s="22">
        <v>1482034.1529999999</v>
      </c>
      <c r="AB20" s="45">
        <f t="shared" si="0"/>
        <v>2</v>
      </c>
      <c r="AC20" s="66">
        <v>8.7005461394451991E-2</v>
      </c>
      <c r="AD20" s="44">
        <v>1549794.8049999999</v>
      </c>
      <c r="AE20" s="45">
        <f t="shared" si="1"/>
        <v>2</v>
      </c>
      <c r="AF20" s="66">
        <f t="shared" si="2"/>
        <v>8.925507763020149E-2</v>
      </c>
    </row>
    <row r="21" spans="1:32" s="20" customFormat="1" ht="12" x14ac:dyDescent="0.2">
      <c r="A21" s="21" t="s">
        <v>11</v>
      </c>
      <c r="B21" s="51">
        <v>294468.30599999998</v>
      </c>
      <c r="C21" s="45">
        <v>301021.64199999999</v>
      </c>
      <c r="D21" s="45">
        <v>306026.39500000002</v>
      </c>
      <c r="E21" s="45">
        <v>320451.42599999998</v>
      </c>
      <c r="F21" s="45">
        <v>328272.19</v>
      </c>
      <c r="G21" s="45">
        <v>334657.91399999999</v>
      </c>
      <c r="H21" s="52">
        <v>317003.04200000002</v>
      </c>
      <c r="I21" s="22">
        <v>329767.26</v>
      </c>
      <c r="J21" s="45">
        <v>15</v>
      </c>
      <c r="K21" s="66">
        <v>2.2976453050821577E-2</v>
      </c>
      <c r="L21" s="22">
        <v>343275.66399999999</v>
      </c>
      <c r="M21" s="45">
        <v>15</v>
      </c>
      <c r="N21" s="66">
        <v>2.3076119764286883E-2</v>
      </c>
      <c r="O21" s="22">
        <v>352030.38699999999</v>
      </c>
      <c r="P21" s="45">
        <v>15</v>
      </c>
      <c r="Q21" s="66">
        <v>2.2813204433928841E-2</v>
      </c>
      <c r="R21" s="22">
        <v>359465.98700000002</v>
      </c>
      <c r="S21" s="45">
        <v>15</v>
      </c>
      <c r="T21" s="66">
        <v>2.2979909416122473E-2</v>
      </c>
      <c r="U21" s="22">
        <v>383195.32</v>
      </c>
      <c r="V21" s="45">
        <v>15</v>
      </c>
      <c r="W21" s="66">
        <v>2.3859296302398216E-2</v>
      </c>
      <c r="X21" s="22">
        <v>391667.43099999998</v>
      </c>
      <c r="Y21" s="45">
        <v>15</v>
      </c>
      <c r="Z21" s="66">
        <v>2.363532989170114E-2</v>
      </c>
      <c r="AA21" s="22">
        <v>408268.071</v>
      </c>
      <c r="AB21" s="45">
        <f t="shared" si="0"/>
        <v>15</v>
      </c>
      <c r="AC21" s="66">
        <v>2.3945061286833359E-2</v>
      </c>
      <c r="AD21" s="44">
        <v>420986.147</v>
      </c>
      <c r="AE21" s="45">
        <f t="shared" si="1"/>
        <v>15</v>
      </c>
      <c r="AF21" s="66">
        <f t="shared" si="2"/>
        <v>2.424524273181082E-2</v>
      </c>
    </row>
    <row r="22" spans="1:32" s="20" customFormat="1" ht="12" x14ac:dyDescent="0.2">
      <c r="A22" s="21" t="s">
        <v>12</v>
      </c>
      <c r="B22" s="51">
        <v>158055.834</v>
      </c>
      <c r="C22" s="45">
        <v>159734.875</v>
      </c>
      <c r="D22" s="45">
        <v>171279.47099999999</v>
      </c>
      <c r="E22" s="45">
        <v>168177.81</v>
      </c>
      <c r="F22" s="45">
        <v>169325.36199999999</v>
      </c>
      <c r="G22" s="45">
        <v>169672.50700000001</v>
      </c>
      <c r="H22" s="52">
        <v>168348.348</v>
      </c>
      <c r="I22" s="22">
        <v>174984.467</v>
      </c>
      <c r="J22" s="45">
        <v>25</v>
      </c>
      <c r="K22" s="66">
        <v>1.2191999868781812E-2</v>
      </c>
      <c r="L22" s="22">
        <v>174678.08799999999</v>
      </c>
      <c r="M22" s="45">
        <v>26</v>
      </c>
      <c r="N22" s="66">
        <v>1.1742435895148813E-2</v>
      </c>
      <c r="O22" s="22">
        <v>175717.837</v>
      </c>
      <c r="P22" s="45">
        <v>26</v>
      </c>
      <c r="Q22" s="66">
        <v>1.1387332134395505E-2</v>
      </c>
      <c r="R22" s="22">
        <v>182126.14300000001</v>
      </c>
      <c r="S22" s="45">
        <v>26</v>
      </c>
      <c r="T22" s="66">
        <v>1.16429437549199E-2</v>
      </c>
      <c r="U22" s="22">
        <v>184150.26300000001</v>
      </c>
      <c r="V22" s="45">
        <v>27</v>
      </c>
      <c r="W22" s="66">
        <v>1.1465942979370309E-2</v>
      </c>
      <c r="X22" s="22">
        <v>186472.28200000001</v>
      </c>
      <c r="Y22" s="45">
        <v>27</v>
      </c>
      <c r="Z22" s="66">
        <v>1.1252745446501842E-2</v>
      </c>
      <c r="AA22" s="22">
        <v>192332.16200000001</v>
      </c>
      <c r="AB22" s="45">
        <f t="shared" si="0"/>
        <v>27</v>
      </c>
      <c r="AC22" s="66">
        <v>1.1295655265047354E-2</v>
      </c>
      <c r="AD22" s="44">
        <v>202036.068</v>
      </c>
      <c r="AE22" s="45">
        <f t="shared" si="1"/>
        <v>26</v>
      </c>
      <c r="AF22" s="66">
        <f t="shared" si="2"/>
        <v>1.1635569351028163E-2</v>
      </c>
    </row>
    <row r="23" spans="1:32" s="20" customFormat="1" ht="12" x14ac:dyDescent="0.2">
      <c r="A23" s="21" t="s">
        <v>13</v>
      </c>
      <c r="B23" s="51">
        <v>76105.195999999996</v>
      </c>
      <c r="C23" s="45">
        <v>86879.422000000006</v>
      </c>
      <c r="D23" s="45">
        <v>90269.846999999994</v>
      </c>
      <c r="E23" s="45">
        <v>92165.697</v>
      </c>
      <c r="F23" s="45">
        <v>91675.275999999998</v>
      </c>
      <c r="G23" s="45">
        <v>98292.89</v>
      </c>
      <c r="H23" s="52">
        <v>93038.497000000003</v>
      </c>
      <c r="I23" s="22">
        <v>97786.134000000005</v>
      </c>
      <c r="J23" s="45">
        <v>30</v>
      </c>
      <c r="K23" s="66">
        <v>6.8132249298258046E-3</v>
      </c>
      <c r="L23" s="22">
        <v>100704.16</v>
      </c>
      <c r="M23" s="45">
        <v>30</v>
      </c>
      <c r="N23" s="66">
        <v>6.7696650261869678E-3</v>
      </c>
      <c r="O23" s="22">
        <v>100800.21799999999</v>
      </c>
      <c r="P23" s="45">
        <v>30</v>
      </c>
      <c r="Q23" s="66">
        <v>6.532322393573921E-3</v>
      </c>
      <c r="R23" s="22">
        <v>103627.459</v>
      </c>
      <c r="S23" s="45">
        <v>30</v>
      </c>
      <c r="T23" s="66">
        <v>6.6246869160473459E-3</v>
      </c>
      <c r="U23" s="22">
        <v>109267.967</v>
      </c>
      <c r="V23" s="45">
        <v>30</v>
      </c>
      <c r="W23" s="66">
        <v>6.8034672266187131E-3</v>
      </c>
      <c r="X23" s="22">
        <v>114883.65399999999</v>
      </c>
      <c r="Y23" s="45">
        <v>30</v>
      </c>
      <c r="Z23" s="66">
        <v>6.932700670365546E-3</v>
      </c>
      <c r="AA23" s="22">
        <v>119713.978</v>
      </c>
      <c r="AB23" s="45">
        <f t="shared" si="0"/>
        <v>30</v>
      </c>
      <c r="AC23" s="66">
        <v>7.0010408628595989E-3</v>
      </c>
      <c r="AD23" s="44">
        <v>121794.202</v>
      </c>
      <c r="AE23" s="45">
        <f t="shared" si="1"/>
        <v>30</v>
      </c>
      <c r="AF23" s="66">
        <f t="shared" si="2"/>
        <v>7.0143162948713344E-3</v>
      </c>
    </row>
    <row r="24" spans="1:32" s="20" customFormat="1" ht="12" x14ac:dyDescent="0.2">
      <c r="A24" s="21" t="s">
        <v>14</v>
      </c>
      <c r="B24" s="51">
        <v>803888.52800000005</v>
      </c>
      <c r="C24" s="45">
        <v>849841.554</v>
      </c>
      <c r="D24" s="45">
        <v>885438.78700000001</v>
      </c>
      <c r="E24" s="45">
        <v>946837.91599999997</v>
      </c>
      <c r="F24" s="45">
        <v>1004636.5209999999</v>
      </c>
      <c r="G24" s="45">
        <v>1020366.768</v>
      </c>
      <c r="H24" s="52">
        <v>952725.77800000005</v>
      </c>
      <c r="I24" s="22">
        <v>1025184.258</v>
      </c>
      <c r="J24" s="45">
        <v>3</v>
      </c>
      <c r="K24" s="66">
        <v>7.1429462016266737E-2</v>
      </c>
      <c r="L24" s="22">
        <v>1069812.2679999999</v>
      </c>
      <c r="M24" s="45">
        <v>3</v>
      </c>
      <c r="N24" s="66">
        <v>7.1916301126640242E-2</v>
      </c>
      <c r="O24" s="22">
        <v>1113817.7660000001</v>
      </c>
      <c r="P24" s="45">
        <v>3</v>
      </c>
      <c r="Q24" s="66">
        <v>7.2180565474593297E-2</v>
      </c>
      <c r="R24" s="22">
        <v>1124999.8929999999</v>
      </c>
      <c r="S24" s="45">
        <v>3</v>
      </c>
      <c r="T24" s="66">
        <v>7.1918892382681732E-2</v>
      </c>
      <c r="U24" s="22">
        <v>1162064.865</v>
      </c>
      <c r="V24" s="45">
        <v>3</v>
      </c>
      <c r="W24" s="66">
        <v>7.2354876193794285E-2</v>
      </c>
      <c r="X24" s="22">
        <v>1219286.8459999999</v>
      </c>
      <c r="Y24" s="45">
        <v>3</v>
      </c>
      <c r="Z24" s="66">
        <v>7.3578358977266611E-2</v>
      </c>
      <c r="AA24" s="22">
        <v>1238927.405</v>
      </c>
      <c r="AB24" s="45">
        <f t="shared" si="0"/>
        <v>3</v>
      </c>
      <c r="AC24" s="66">
        <v>7.2325372100775151E-2</v>
      </c>
      <c r="AD24" s="44">
        <v>1276123.2120000001</v>
      </c>
      <c r="AE24" s="45">
        <f t="shared" si="1"/>
        <v>3</v>
      </c>
      <c r="AF24" s="66">
        <f t="shared" si="2"/>
        <v>7.3493907700098449E-2</v>
      </c>
    </row>
    <row r="25" spans="1:32" s="20" customFormat="1" ht="12" x14ac:dyDescent="0.2">
      <c r="A25" s="21" t="s">
        <v>15</v>
      </c>
      <c r="B25" s="51">
        <v>202963.93599999999</v>
      </c>
      <c r="C25" s="45">
        <v>210757.19200000001</v>
      </c>
      <c r="D25" s="45">
        <v>213677.217</v>
      </c>
      <c r="E25" s="45">
        <v>218023.57500000001</v>
      </c>
      <c r="F25" s="45">
        <v>219815.36300000001</v>
      </c>
      <c r="G25" s="45">
        <v>226633.78700000001</v>
      </c>
      <c r="H25" s="52">
        <v>224510.70499999999</v>
      </c>
      <c r="I25" s="22">
        <v>228089.144</v>
      </c>
      <c r="J25" s="45">
        <v>20</v>
      </c>
      <c r="K25" s="66">
        <v>1.5892055228642413E-2</v>
      </c>
      <c r="L25" s="22">
        <v>234955.83799999999</v>
      </c>
      <c r="M25" s="45">
        <v>20</v>
      </c>
      <c r="N25" s="66">
        <v>1.5794504608419861E-2</v>
      </c>
      <c r="O25" s="22">
        <v>239680.171</v>
      </c>
      <c r="P25" s="45">
        <v>20</v>
      </c>
      <c r="Q25" s="66">
        <v>1.5532388514466575E-2</v>
      </c>
      <c r="R25" s="22">
        <v>245515.976</v>
      </c>
      <c r="S25" s="45">
        <v>20</v>
      </c>
      <c r="T25" s="66">
        <v>1.5695323320509037E-2</v>
      </c>
      <c r="U25" s="22">
        <v>250555.69399999999</v>
      </c>
      <c r="V25" s="45">
        <v>20</v>
      </c>
      <c r="W25" s="66">
        <v>1.5600614703225024E-2</v>
      </c>
      <c r="X25" s="22">
        <v>260507.541</v>
      </c>
      <c r="Y25" s="45">
        <v>20</v>
      </c>
      <c r="Z25" s="66">
        <v>1.5720433162110078E-2</v>
      </c>
      <c r="AA25" s="22">
        <v>256500.78700000001</v>
      </c>
      <c r="AB25" s="45">
        <f t="shared" si="0"/>
        <v>22</v>
      </c>
      <c r="AC25" s="66">
        <v>1.5163633568958407E-2</v>
      </c>
      <c r="AD25" s="44">
        <v>247491.647</v>
      </c>
      <c r="AE25" s="45">
        <f t="shared" si="1"/>
        <v>23</v>
      </c>
      <c r="AF25" s="66">
        <f t="shared" si="2"/>
        <v>1.4253426385573299E-2</v>
      </c>
    </row>
    <row r="26" spans="1:32" s="20" customFormat="1" ht="12" x14ac:dyDescent="0.2">
      <c r="A26" s="21" t="s">
        <v>16</v>
      </c>
      <c r="B26" s="51">
        <v>395907.25799999997</v>
      </c>
      <c r="C26" s="45">
        <v>405907.94300000003</v>
      </c>
      <c r="D26" s="45">
        <v>428179.29399999999</v>
      </c>
      <c r="E26" s="45">
        <v>447201.40299999999</v>
      </c>
      <c r="F26" s="45">
        <v>465818.72200000001</v>
      </c>
      <c r="G26" s="45">
        <v>468969.47100000002</v>
      </c>
      <c r="H26" s="52">
        <v>432578.67599999998</v>
      </c>
      <c r="I26" s="22">
        <v>469967.84</v>
      </c>
      <c r="J26" s="45">
        <v>10</v>
      </c>
      <c r="K26" s="66">
        <v>3.274489411458259E-2</v>
      </c>
      <c r="L26" s="22">
        <v>493353.22399999999</v>
      </c>
      <c r="M26" s="45">
        <v>10</v>
      </c>
      <c r="N26" s="66">
        <v>3.3164827213388058E-2</v>
      </c>
      <c r="O26" s="22">
        <v>524226.05800000002</v>
      </c>
      <c r="P26" s="45">
        <v>10</v>
      </c>
      <c r="Q26" s="66">
        <v>3.3972283849310538E-2</v>
      </c>
      <c r="R26" s="22">
        <v>519256.53499999997</v>
      </c>
      <c r="S26" s="45">
        <v>10</v>
      </c>
      <c r="T26" s="66">
        <v>3.3194985254695671E-2</v>
      </c>
      <c r="U26" s="22">
        <v>524307.54599999997</v>
      </c>
      <c r="V26" s="45">
        <v>10</v>
      </c>
      <c r="W26" s="66">
        <v>3.2645516374253426E-2</v>
      </c>
      <c r="X26" s="22">
        <v>539447.24699999997</v>
      </c>
      <c r="Y26" s="45">
        <v>10</v>
      </c>
      <c r="Z26" s="66">
        <v>3.2553162792887384E-2</v>
      </c>
      <c r="AA26" s="22">
        <v>553207.19400000002</v>
      </c>
      <c r="AB26" s="45">
        <f t="shared" si="0"/>
        <v>10</v>
      </c>
      <c r="AC26" s="66">
        <v>3.2748694561756768E-2</v>
      </c>
      <c r="AD26" s="44">
        <v>587243.05299999996</v>
      </c>
      <c r="AE26" s="45">
        <f t="shared" si="1"/>
        <v>8</v>
      </c>
      <c r="AF26" s="66">
        <f t="shared" si="2"/>
        <v>3.382023485574371E-2</v>
      </c>
    </row>
    <row r="27" spans="1:32" s="20" customFormat="1" ht="12" x14ac:dyDescent="0.2">
      <c r="A27" s="21" t="s">
        <v>17</v>
      </c>
      <c r="B27" s="51">
        <v>212106.71299999999</v>
      </c>
      <c r="C27" s="45">
        <v>227917.27499999999</v>
      </c>
      <c r="D27" s="45">
        <v>243311.19</v>
      </c>
      <c r="E27" s="45">
        <v>258448.27100000001</v>
      </c>
      <c r="F27" s="45">
        <v>271622.05099999998</v>
      </c>
      <c r="G27" s="45">
        <v>278348.40500000003</v>
      </c>
      <c r="H27" s="52">
        <v>270311.39799999999</v>
      </c>
      <c r="I27" s="22">
        <v>287403.16899999999</v>
      </c>
      <c r="J27" s="45">
        <v>17</v>
      </c>
      <c r="K27" s="66">
        <v>2.0024745389174897E-2</v>
      </c>
      <c r="L27" s="22">
        <v>308865.228</v>
      </c>
      <c r="M27" s="45">
        <v>17</v>
      </c>
      <c r="N27" s="66">
        <v>2.0762937020644072E-2</v>
      </c>
      <c r="O27" s="22">
        <v>318294.37199999997</v>
      </c>
      <c r="P27" s="45">
        <v>17</v>
      </c>
      <c r="Q27" s="66">
        <v>2.062695394135108E-2</v>
      </c>
      <c r="R27" s="22">
        <v>319989.728</v>
      </c>
      <c r="S27" s="45">
        <v>17</v>
      </c>
      <c r="T27" s="66">
        <v>2.0456274667037325E-2</v>
      </c>
      <c r="U27" s="22">
        <v>345653.114</v>
      </c>
      <c r="V27" s="45">
        <v>16</v>
      </c>
      <c r="W27" s="66">
        <v>2.1521766144671675E-2</v>
      </c>
      <c r="X27" s="22">
        <v>369835.745</v>
      </c>
      <c r="Y27" s="45">
        <v>16</v>
      </c>
      <c r="Z27" s="66">
        <v>2.231788795024435E-2</v>
      </c>
      <c r="AA27" s="22">
        <v>386014.46500000003</v>
      </c>
      <c r="AB27" s="45">
        <f t="shared" si="0"/>
        <v>16</v>
      </c>
      <c r="AC27" s="66">
        <v>2.2680508186610073E-2</v>
      </c>
      <c r="AD27" s="44">
        <v>401152.79399999999</v>
      </c>
      <c r="AE27" s="45">
        <f t="shared" si="1"/>
        <v>16</v>
      </c>
      <c r="AF27" s="66">
        <f t="shared" si="2"/>
        <v>2.3103009285182257E-2</v>
      </c>
    </row>
    <row r="28" spans="1:32" s="20" customFormat="1" ht="12" x14ac:dyDescent="0.2">
      <c r="A28" s="21" t="s">
        <v>18</v>
      </c>
      <c r="B28" s="51">
        <v>144233.01999999999</v>
      </c>
      <c r="C28" s="45">
        <v>156941.59899999999</v>
      </c>
      <c r="D28" s="45">
        <v>163681.66399999999</v>
      </c>
      <c r="E28" s="45">
        <v>174364.522</v>
      </c>
      <c r="F28" s="45">
        <v>192904.58199999999</v>
      </c>
      <c r="G28" s="45">
        <v>203018.58100000001</v>
      </c>
      <c r="H28" s="52">
        <v>185671.74600000001</v>
      </c>
      <c r="I28" s="22">
        <v>195148.82800000001</v>
      </c>
      <c r="J28" s="45">
        <v>24</v>
      </c>
      <c r="K28" s="66">
        <v>1.359694678139017E-2</v>
      </c>
      <c r="L28" s="22">
        <v>206053.84899999999</v>
      </c>
      <c r="M28" s="45">
        <v>23</v>
      </c>
      <c r="N28" s="66">
        <v>1.3851617798971864E-2</v>
      </c>
      <c r="O28" s="22">
        <v>215709.87100000001</v>
      </c>
      <c r="P28" s="45">
        <v>23</v>
      </c>
      <c r="Q28" s="66">
        <v>1.397900172049471E-2</v>
      </c>
      <c r="R28" s="22">
        <v>225272.66699999999</v>
      </c>
      <c r="S28" s="45">
        <v>22</v>
      </c>
      <c r="T28" s="66">
        <v>1.4401210876144233E-2</v>
      </c>
      <c r="U28" s="22">
        <v>233661.538</v>
      </c>
      <c r="V28" s="45">
        <v>22</v>
      </c>
      <c r="W28" s="66">
        <v>1.4548715964527125E-2</v>
      </c>
      <c r="X28" s="22">
        <v>245512.27499999999</v>
      </c>
      <c r="Y28" s="45">
        <v>22</v>
      </c>
      <c r="Z28" s="66">
        <v>1.4815537756794107E-2</v>
      </c>
      <c r="AA28" s="22">
        <v>263393.36700000003</v>
      </c>
      <c r="AB28" s="45">
        <f t="shared" si="0"/>
        <v>21</v>
      </c>
      <c r="AC28" s="66">
        <v>1.5472984802053573E-2</v>
      </c>
      <c r="AD28" s="44">
        <v>275083.59299999999</v>
      </c>
      <c r="AE28" s="45">
        <f t="shared" si="1"/>
        <v>20</v>
      </c>
      <c r="AF28" s="66">
        <f t="shared" si="2"/>
        <v>1.5842489191986775E-2</v>
      </c>
    </row>
    <row r="29" spans="1:32" s="20" customFormat="1" ht="12" x14ac:dyDescent="0.2">
      <c r="A29" s="21" t="s">
        <v>19</v>
      </c>
      <c r="B29" s="51">
        <v>224280.26699999999</v>
      </c>
      <c r="C29" s="45">
        <v>237464.465</v>
      </c>
      <c r="D29" s="45">
        <v>247240.38800000001</v>
      </c>
      <c r="E29" s="45">
        <v>258649.446</v>
      </c>
      <c r="F29" s="45">
        <v>264315.63099999999</v>
      </c>
      <c r="G29" s="45">
        <v>270024.005</v>
      </c>
      <c r="H29" s="52">
        <v>255845.96100000001</v>
      </c>
      <c r="I29" s="22">
        <v>269397.21999999997</v>
      </c>
      <c r="J29" s="45">
        <v>19</v>
      </c>
      <c r="K29" s="66">
        <v>1.8770185303877199E-2</v>
      </c>
      <c r="L29" s="22">
        <v>283881.74599999998</v>
      </c>
      <c r="M29" s="45">
        <v>18</v>
      </c>
      <c r="N29" s="66">
        <v>1.9083465146515217E-2</v>
      </c>
      <c r="O29" s="22">
        <v>297293.962</v>
      </c>
      <c r="P29" s="45">
        <v>18</v>
      </c>
      <c r="Q29" s="66">
        <v>1.9266029815996177E-2</v>
      </c>
      <c r="R29" s="22">
        <v>307896.46999999997</v>
      </c>
      <c r="S29" s="45">
        <v>18</v>
      </c>
      <c r="T29" s="66">
        <v>1.9683177952922341E-2</v>
      </c>
      <c r="U29" s="22">
        <v>315395.65299999999</v>
      </c>
      <c r="V29" s="45">
        <v>18</v>
      </c>
      <c r="W29" s="66">
        <v>1.9637813784926628E-2</v>
      </c>
      <c r="X29" s="22">
        <v>330163.06</v>
      </c>
      <c r="Y29" s="45">
        <v>18</v>
      </c>
      <c r="Z29" s="66">
        <v>1.9923823692027935E-2</v>
      </c>
      <c r="AA29" s="22">
        <v>342645.56300000002</v>
      </c>
      <c r="AB29" s="45">
        <f t="shared" si="0"/>
        <v>18</v>
      </c>
      <c r="AC29" s="66">
        <v>2.0200108963799011E-2</v>
      </c>
      <c r="AD29" s="44">
        <v>357679.55</v>
      </c>
      <c r="AE29" s="45">
        <f t="shared" si="1"/>
        <v>18</v>
      </c>
      <c r="AF29" s="66">
        <f t="shared" si="2"/>
        <v>2.059931798647727E-2</v>
      </c>
    </row>
    <row r="30" spans="1:32" s="20" customFormat="1" ht="12" x14ac:dyDescent="0.2">
      <c r="A30" s="21" t="s">
        <v>20</v>
      </c>
      <c r="B30" s="51">
        <v>268247.06599999999</v>
      </c>
      <c r="C30" s="45">
        <v>284658.62900000002</v>
      </c>
      <c r="D30" s="45">
        <v>285708.48200000002</v>
      </c>
      <c r="E30" s="45">
        <v>294951.69500000001</v>
      </c>
      <c r="F30" s="45">
        <v>305622.53700000001</v>
      </c>
      <c r="G30" s="45">
        <v>316380.79800000001</v>
      </c>
      <c r="H30" s="52">
        <v>303066.17499999999</v>
      </c>
      <c r="I30" s="22">
        <v>312655.11300000001</v>
      </c>
      <c r="J30" s="45">
        <v>16</v>
      </c>
      <c r="K30" s="66">
        <v>2.1784168400901336E-2</v>
      </c>
      <c r="L30" s="22">
        <v>318762.63799999998</v>
      </c>
      <c r="M30" s="45">
        <v>16</v>
      </c>
      <c r="N30" s="66">
        <v>2.1428273490625378E-2</v>
      </c>
      <c r="O30" s="22">
        <v>330191.38699999999</v>
      </c>
      <c r="P30" s="45">
        <v>16</v>
      </c>
      <c r="Q30" s="66">
        <v>2.1397935780906079E-2</v>
      </c>
      <c r="R30" s="22">
        <v>334097.30699999997</v>
      </c>
      <c r="S30" s="45">
        <v>16</v>
      </c>
      <c r="T30" s="66">
        <v>2.1358142713598267E-2</v>
      </c>
      <c r="U30" s="22">
        <v>341211.83100000001</v>
      </c>
      <c r="V30" s="45">
        <v>17</v>
      </c>
      <c r="W30" s="66">
        <v>2.124523383456986E-2</v>
      </c>
      <c r="X30" s="22">
        <v>361904.43599999999</v>
      </c>
      <c r="Y30" s="45">
        <v>17</v>
      </c>
      <c r="Z30" s="66">
        <v>2.1839269893569584E-2</v>
      </c>
      <c r="AA30" s="22">
        <v>381751.62800000003</v>
      </c>
      <c r="AB30" s="45">
        <f t="shared" si="0"/>
        <v>17</v>
      </c>
      <c r="AC30" s="66">
        <v>2.2464621391093235E-2</v>
      </c>
      <c r="AD30" s="44">
        <v>384545.43900000001</v>
      </c>
      <c r="AE30" s="45">
        <f t="shared" si="1"/>
        <v>17</v>
      </c>
      <c r="AF30" s="66">
        <f t="shared" si="2"/>
        <v>2.2146566048325936E-2</v>
      </c>
    </row>
    <row r="31" spans="1:32" s="20" customFormat="1" ht="12" x14ac:dyDescent="0.2">
      <c r="A31" s="21" t="s">
        <v>21</v>
      </c>
      <c r="B31" s="51">
        <v>365533.72700000001</v>
      </c>
      <c r="C31" s="45">
        <v>384484.32500000001</v>
      </c>
      <c r="D31" s="45">
        <v>404881.25400000002</v>
      </c>
      <c r="E31" s="45">
        <v>429625.18900000001</v>
      </c>
      <c r="F31" s="45">
        <v>435397.34299999999</v>
      </c>
      <c r="G31" s="45">
        <v>436717.18900000001</v>
      </c>
      <c r="H31" s="52">
        <v>410374.27100000001</v>
      </c>
      <c r="I31" s="22">
        <v>431501.91899999999</v>
      </c>
      <c r="J31" s="45">
        <v>12</v>
      </c>
      <c r="K31" s="66">
        <v>3.0064790492673271E-2</v>
      </c>
      <c r="L31" s="22">
        <v>471510.17099999997</v>
      </c>
      <c r="M31" s="45">
        <v>11</v>
      </c>
      <c r="N31" s="66">
        <v>3.1696465310967654E-2</v>
      </c>
      <c r="O31" s="22">
        <v>495926.03100000002</v>
      </c>
      <c r="P31" s="45">
        <v>11</v>
      </c>
      <c r="Q31" s="66">
        <v>3.2138310632002155E-2</v>
      </c>
      <c r="R31" s="22">
        <v>510315.674</v>
      </c>
      <c r="S31" s="45">
        <v>11</v>
      </c>
      <c r="T31" s="66">
        <v>3.262341469360628E-2</v>
      </c>
      <c r="U31" s="22">
        <v>519083.26400000002</v>
      </c>
      <c r="V31" s="45">
        <v>11</v>
      </c>
      <c r="W31" s="66">
        <v>3.2320231367627343E-2</v>
      </c>
      <c r="X31" s="22">
        <v>537497.66700000002</v>
      </c>
      <c r="Y31" s="45">
        <v>11</v>
      </c>
      <c r="Z31" s="66">
        <v>3.2435514597497196E-2</v>
      </c>
      <c r="AA31" s="22">
        <v>567728.06900000002</v>
      </c>
      <c r="AB31" s="45">
        <f t="shared" si="0"/>
        <v>9</v>
      </c>
      <c r="AC31" s="66">
        <v>3.3444760701998449E-2</v>
      </c>
      <c r="AD31" s="44">
        <v>572381.92500000005</v>
      </c>
      <c r="AE31" s="45">
        <f t="shared" si="1"/>
        <v>9</v>
      </c>
      <c r="AF31" s="66">
        <f t="shared" si="2"/>
        <v>3.2964359530163204E-2</v>
      </c>
    </row>
    <row r="32" spans="1:32" s="20" customFormat="1" ht="12" x14ac:dyDescent="0.2">
      <c r="A32" s="21" t="s">
        <v>22</v>
      </c>
      <c r="B32" s="51">
        <v>374891.40399999998</v>
      </c>
      <c r="C32" s="45">
        <v>391243.02899999998</v>
      </c>
      <c r="D32" s="45">
        <v>421079.73200000002</v>
      </c>
      <c r="E32" s="45">
        <v>445309.61599999998</v>
      </c>
      <c r="F32" s="45">
        <v>454079.11300000001</v>
      </c>
      <c r="G32" s="45">
        <v>475202.82699999999</v>
      </c>
      <c r="H32" s="52">
        <v>495944.15899999999</v>
      </c>
      <c r="I32" s="22">
        <v>525011.91700000002</v>
      </c>
      <c r="J32" s="45">
        <v>7</v>
      </c>
      <c r="K32" s="66">
        <v>3.6580076694309606E-2</v>
      </c>
      <c r="L32" s="22">
        <v>549751.13100000005</v>
      </c>
      <c r="M32" s="45">
        <v>7</v>
      </c>
      <c r="N32" s="66">
        <v>3.6956080112653049E-2</v>
      </c>
      <c r="O32" s="22">
        <v>564003.81099999999</v>
      </c>
      <c r="P32" s="45">
        <v>8</v>
      </c>
      <c r="Q32" s="66">
        <v>3.6550067031167865E-2</v>
      </c>
      <c r="R32" s="22">
        <v>553628.20499999996</v>
      </c>
      <c r="S32" s="45">
        <v>8</v>
      </c>
      <c r="T32" s="66">
        <v>3.5392294295455776E-2</v>
      </c>
      <c r="U32" s="22">
        <v>562825.47100000002</v>
      </c>
      <c r="V32" s="45">
        <v>9</v>
      </c>
      <c r="W32" s="66">
        <v>3.5043798758100264E-2</v>
      </c>
      <c r="X32" s="22">
        <v>559067.97100000002</v>
      </c>
      <c r="Y32" s="45">
        <v>9</v>
      </c>
      <c r="Z32" s="66">
        <v>3.3737183336209044E-2</v>
      </c>
      <c r="AA32" s="22">
        <v>529964.24600000004</v>
      </c>
      <c r="AB32" s="45">
        <f t="shared" si="0"/>
        <v>12</v>
      </c>
      <c r="AC32" s="66">
        <v>3.0905578863188933E-2</v>
      </c>
      <c r="AD32" s="44">
        <v>503692.076</v>
      </c>
      <c r="AE32" s="45">
        <f t="shared" si="1"/>
        <v>13</v>
      </c>
      <c r="AF32" s="66">
        <f t="shared" si="2"/>
        <v>2.900840498371483E-2</v>
      </c>
    </row>
    <row r="33" spans="1:32" s="20" customFormat="1" ht="12" x14ac:dyDescent="0.2">
      <c r="A33" s="21" t="s">
        <v>23</v>
      </c>
      <c r="B33" s="51">
        <v>391574.43900000001</v>
      </c>
      <c r="C33" s="45">
        <v>410112.74599999998</v>
      </c>
      <c r="D33" s="45">
        <v>436490.98100000003</v>
      </c>
      <c r="E33" s="45">
        <v>449609.24</v>
      </c>
      <c r="F33" s="45">
        <v>464007.81199999998</v>
      </c>
      <c r="G33" s="45">
        <v>483350.66200000001</v>
      </c>
      <c r="H33" s="52">
        <v>439739.32299999997</v>
      </c>
      <c r="I33" s="22">
        <v>448215.11599999998</v>
      </c>
      <c r="J33" s="45">
        <v>11</v>
      </c>
      <c r="K33" s="66">
        <v>3.122927839908227E-2</v>
      </c>
      <c r="L33" s="22">
        <v>456768.53499999997</v>
      </c>
      <c r="M33" s="45">
        <v>12</v>
      </c>
      <c r="N33" s="66">
        <v>3.0705484028188682E-2</v>
      </c>
      <c r="O33" s="22">
        <v>466371.32199999999</v>
      </c>
      <c r="P33" s="45">
        <v>12</v>
      </c>
      <c r="Q33" s="66">
        <v>3.022302819247151E-2</v>
      </c>
      <c r="R33" s="22">
        <v>473241.40100000001</v>
      </c>
      <c r="S33" s="45">
        <v>13</v>
      </c>
      <c r="T33" s="66">
        <v>3.025333389036023E-2</v>
      </c>
      <c r="U33" s="22">
        <v>478550.58100000001</v>
      </c>
      <c r="V33" s="45">
        <v>13</v>
      </c>
      <c r="W33" s="66">
        <v>2.9796501971276208E-2</v>
      </c>
      <c r="X33" s="22">
        <v>490612.61599999998</v>
      </c>
      <c r="Y33" s="45">
        <v>14</v>
      </c>
      <c r="Z33" s="66">
        <v>2.960621718937486E-2</v>
      </c>
      <c r="AA33" s="22">
        <v>490654.467</v>
      </c>
      <c r="AB33" s="45">
        <f t="shared" si="0"/>
        <v>14</v>
      </c>
      <c r="AC33" s="66">
        <v>2.8800826344832265E-2</v>
      </c>
      <c r="AD33" s="44">
        <v>490582.65600000002</v>
      </c>
      <c r="AE33" s="45">
        <f t="shared" si="1"/>
        <v>14</v>
      </c>
      <c r="AF33" s="66">
        <f t="shared" si="2"/>
        <v>2.8253413228669609E-2</v>
      </c>
    </row>
    <row r="34" spans="1:32" s="20" customFormat="1" ht="12" x14ac:dyDescent="0.2">
      <c r="A34" s="21" t="s">
        <v>24</v>
      </c>
      <c r="B34" s="51">
        <v>83254.186000000002</v>
      </c>
      <c r="C34" s="45">
        <v>89789.73</v>
      </c>
      <c r="D34" s="45">
        <v>79279.278999999995</v>
      </c>
      <c r="E34" s="45">
        <v>77889.933999999994</v>
      </c>
      <c r="F34" s="45">
        <v>79019.573000000004</v>
      </c>
      <c r="G34" s="45">
        <v>83246.789999999994</v>
      </c>
      <c r="H34" s="52">
        <v>81739.53</v>
      </c>
      <c r="I34" s="22">
        <v>88809.885999999999</v>
      </c>
      <c r="J34" s="45">
        <v>31</v>
      </c>
      <c r="K34" s="66">
        <v>6.1878070495167302E-3</v>
      </c>
      <c r="L34" s="22">
        <v>86031.739000000001</v>
      </c>
      <c r="M34" s="45">
        <v>32</v>
      </c>
      <c r="N34" s="66">
        <v>5.7833366034764138E-3</v>
      </c>
      <c r="O34" s="22">
        <v>89918.600999999995</v>
      </c>
      <c r="P34" s="45">
        <v>32</v>
      </c>
      <c r="Q34" s="66">
        <v>5.8271430614479265E-3</v>
      </c>
      <c r="R34" s="22">
        <v>87657.644</v>
      </c>
      <c r="S34" s="45">
        <v>32</v>
      </c>
      <c r="T34" s="66">
        <v>5.6037700132967275E-3</v>
      </c>
      <c r="U34" s="22">
        <v>90496.304000000004</v>
      </c>
      <c r="V34" s="45">
        <v>32</v>
      </c>
      <c r="W34" s="66">
        <v>5.6346672798819799E-3</v>
      </c>
      <c r="X34" s="22">
        <v>96609.074999999997</v>
      </c>
      <c r="Y34" s="45">
        <v>31</v>
      </c>
      <c r="Z34" s="66">
        <v>5.8299137927480555E-3</v>
      </c>
      <c r="AA34" s="22">
        <v>97276.983999999997</v>
      </c>
      <c r="AB34" s="45">
        <f t="shared" si="0"/>
        <v>32</v>
      </c>
      <c r="AC34" s="66">
        <v>5.7576019924434826E-3</v>
      </c>
      <c r="AD34" s="44">
        <v>95880.192999999999</v>
      </c>
      <c r="AE34" s="45">
        <f t="shared" si="1"/>
        <v>32</v>
      </c>
      <c r="AF34" s="66">
        <f t="shared" si="2"/>
        <v>5.5218884731089947E-3</v>
      </c>
    </row>
    <row r="35" spans="1:32" s="20" customFormat="1" ht="12" x14ac:dyDescent="0.2">
      <c r="A35" s="21" t="s">
        <v>69</v>
      </c>
      <c r="B35" s="51">
        <v>613590.201</v>
      </c>
      <c r="C35" s="45">
        <v>643859.49100000004</v>
      </c>
      <c r="D35" s="45">
        <v>648906.39800000004</v>
      </c>
      <c r="E35" s="45">
        <v>684557.36800000002</v>
      </c>
      <c r="F35" s="45">
        <v>705608.57799999998</v>
      </c>
      <c r="G35" s="45">
        <v>704314.03</v>
      </c>
      <c r="H35" s="52">
        <v>688981.39500000002</v>
      </c>
      <c r="I35" s="22">
        <v>718148.55</v>
      </c>
      <c r="J35" s="45">
        <v>6</v>
      </c>
      <c r="K35" s="66">
        <v>5.0036824282042411E-2</v>
      </c>
      <c r="L35" s="22">
        <v>746817.73100000003</v>
      </c>
      <c r="M35" s="45">
        <v>5</v>
      </c>
      <c r="N35" s="66">
        <v>5.0203545459164813E-2</v>
      </c>
      <c r="O35" s="22">
        <v>779730.43400000001</v>
      </c>
      <c r="P35" s="45">
        <v>5</v>
      </c>
      <c r="Q35" s="66">
        <v>5.0530154359083951E-2</v>
      </c>
      <c r="R35" s="22">
        <v>781357.27599999995</v>
      </c>
      <c r="S35" s="45">
        <v>5</v>
      </c>
      <c r="T35" s="66">
        <v>4.9950537946468365E-2</v>
      </c>
      <c r="U35" s="22">
        <v>790857.58100000001</v>
      </c>
      <c r="V35" s="45">
        <v>5</v>
      </c>
      <c r="W35" s="66">
        <v>4.9242003681247717E-2</v>
      </c>
      <c r="X35" s="22">
        <v>803983.3</v>
      </c>
      <c r="Y35" s="45">
        <v>5</v>
      </c>
      <c r="Z35" s="66">
        <v>4.8516698144652537E-2</v>
      </c>
      <c r="AA35" s="22">
        <v>803433.08799999999</v>
      </c>
      <c r="AB35" s="45">
        <f t="shared" si="0"/>
        <v>5</v>
      </c>
      <c r="AC35" s="66">
        <v>4.7546314834737043E-2</v>
      </c>
      <c r="AD35" s="44">
        <v>794960.68299999996</v>
      </c>
      <c r="AE35" s="45">
        <f t="shared" si="1"/>
        <v>5</v>
      </c>
      <c r="AF35" s="66">
        <f t="shared" si="2"/>
        <v>4.578301414174827E-2</v>
      </c>
    </row>
    <row r="36" spans="1:32" s="20" customFormat="1" ht="12" x14ac:dyDescent="0.2">
      <c r="A36" s="21" t="s">
        <v>25</v>
      </c>
      <c r="B36" s="51">
        <v>161636.497</v>
      </c>
      <c r="C36" s="45">
        <v>169013.747</v>
      </c>
      <c r="D36" s="45">
        <v>176907.68100000001</v>
      </c>
      <c r="E36" s="45">
        <v>185462.60200000001</v>
      </c>
      <c r="F36" s="45">
        <v>191217.07500000001</v>
      </c>
      <c r="G36" s="45">
        <v>193158.62299999999</v>
      </c>
      <c r="H36" s="52">
        <v>189365.45800000001</v>
      </c>
      <c r="I36" s="22">
        <v>196149.981</v>
      </c>
      <c r="J36" s="45">
        <v>23</v>
      </c>
      <c r="K36" s="66">
        <v>1.3666701871392704E-2</v>
      </c>
      <c r="L36" s="22">
        <v>202893.85</v>
      </c>
      <c r="M36" s="45">
        <v>24</v>
      </c>
      <c r="N36" s="66">
        <v>1.3639192267463676E-2</v>
      </c>
      <c r="O36" s="22">
        <v>214700.59899999999</v>
      </c>
      <c r="P36" s="45">
        <v>24</v>
      </c>
      <c r="Q36" s="66">
        <v>1.3913596206324024E-2</v>
      </c>
      <c r="R36" s="22">
        <v>215788.23699999999</v>
      </c>
      <c r="S36" s="45">
        <v>24</v>
      </c>
      <c r="T36" s="66">
        <v>1.3794891084715526E-2</v>
      </c>
      <c r="U36" s="22">
        <v>223091.269</v>
      </c>
      <c r="V36" s="45">
        <v>24</v>
      </c>
      <c r="W36" s="66">
        <v>1.3890568103882442E-2</v>
      </c>
      <c r="X36" s="22">
        <v>232221.15700000001</v>
      </c>
      <c r="Y36" s="45">
        <v>23</v>
      </c>
      <c r="Z36" s="66">
        <v>1.401347985333895E-2</v>
      </c>
      <c r="AA36" s="22">
        <v>242440.579</v>
      </c>
      <c r="AB36" s="45">
        <f t="shared" si="0"/>
        <v>23</v>
      </c>
      <c r="AC36" s="66">
        <v>1.4205769333381333E-2</v>
      </c>
      <c r="AD36" s="44">
        <v>249613.573</v>
      </c>
      <c r="AE36" s="45">
        <f t="shared" si="1"/>
        <v>22</v>
      </c>
      <c r="AF36" s="66">
        <f t="shared" si="2"/>
        <v>1.4375631382805525E-2</v>
      </c>
    </row>
    <row r="37" spans="1:32" s="20" customFormat="1" ht="12" x14ac:dyDescent="0.2">
      <c r="A37" s="21" t="s">
        <v>26</v>
      </c>
      <c r="B37" s="51">
        <v>101406.31</v>
      </c>
      <c r="C37" s="45">
        <v>105664.685</v>
      </c>
      <c r="D37" s="45">
        <v>105661.44100000001</v>
      </c>
      <c r="E37" s="45">
        <v>112108.368</v>
      </c>
      <c r="F37" s="45">
        <v>115935.139</v>
      </c>
      <c r="G37" s="45">
        <v>126383.577</v>
      </c>
      <c r="H37" s="52">
        <v>130512</v>
      </c>
      <c r="I37" s="22">
        <v>144730.56</v>
      </c>
      <c r="J37" s="45">
        <v>28</v>
      </c>
      <c r="K37" s="66">
        <v>1.008406631046125E-2</v>
      </c>
      <c r="L37" s="22">
        <v>144876.886</v>
      </c>
      <c r="M37" s="45">
        <v>28</v>
      </c>
      <c r="N37" s="66">
        <v>9.7391010287666002E-3</v>
      </c>
      <c r="O37" s="22">
        <v>148728.64000000001</v>
      </c>
      <c r="P37" s="45">
        <v>28</v>
      </c>
      <c r="Q37" s="66">
        <v>9.6383067905447799E-3</v>
      </c>
      <c r="R37" s="22">
        <v>146858.788</v>
      </c>
      <c r="S37" s="45">
        <v>28</v>
      </c>
      <c r="T37" s="66">
        <v>9.3883754437148834E-3</v>
      </c>
      <c r="U37" s="22">
        <v>157068.40700000001</v>
      </c>
      <c r="V37" s="45">
        <v>28</v>
      </c>
      <c r="W37" s="66">
        <v>9.7797166791042181E-3</v>
      </c>
      <c r="X37" s="22">
        <v>159227.20600000001</v>
      </c>
      <c r="Y37" s="45">
        <v>28</v>
      </c>
      <c r="Z37" s="66">
        <v>9.6086302910998369E-3</v>
      </c>
      <c r="AA37" s="22">
        <v>156594.84700000001</v>
      </c>
      <c r="AB37" s="45">
        <f t="shared" si="0"/>
        <v>28</v>
      </c>
      <c r="AC37" s="66">
        <v>9.2378569617103338E-3</v>
      </c>
      <c r="AD37" s="82">
        <v>155892.17199999999</v>
      </c>
      <c r="AE37" s="45">
        <f t="shared" si="1"/>
        <v>28</v>
      </c>
      <c r="AF37" s="66">
        <f t="shared" si="2"/>
        <v>8.9780710768356999E-3</v>
      </c>
    </row>
    <row r="38" spans="1:32" s="25" customFormat="1" ht="12" x14ac:dyDescent="0.2">
      <c r="A38" s="141" t="s">
        <v>45</v>
      </c>
      <c r="B38" s="121">
        <f t="shared" ref="B38:H38" si="3">SUM(B6:B37)</f>
        <v>12559105.155999996</v>
      </c>
      <c r="C38" s="142">
        <f t="shared" si="3"/>
        <v>13050687.197000001</v>
      </c>
      <c r="D38" s="142">
        <f t="shared" si="3"/>
        <v>13347721.874000004</v>
      </c>
      <c r="E38" s="142">
        <f t="shared" si="3"/>
        <v>13931383.746000003</v>
      </c>
      <c r="F38" s="142">
        <f t="shared" si="3"/>
        <v>14254464.210000001</v>
      </c>
      <c r="G38" s="142">
        <f t="shared" si="3"/>
        <v>14402756.617000001</v>
      </c>
      <c r="H38" s="143">
        <f t="shared" si="3"/>
        <v>13648546.979</v>
      </c>
      <c r="I38" s="144">
        <f>SUM(I6:I37)</f>
        <v>14352400.662999999</v>
      </c>
      <c r="J38" s="142"/>
      <c r="K38" s="145">
        <f>SUM(K6:K37)</f>
        <v>1.0000000000000002</v>
      </c>
      <c r="L38" s="144">
        <f>SUM(L6:L37)</f>
        <v>14875796.603</v>
      </c>
      <c r="M38" s="142"/>
      <c r="N38" s="145">
        <f>SUM(N6:N37)</f>
        <v>1.0000000000000002</v>
      </c>
      <c r="O38" s="144">
        <f>SUM(O6:O37)</f>
        <v>15430992.521</v>
      </c>
      <c r="P38" s="142"/>
      <c r="Q38" s="145">
        <f>SUM(Q6:Q37)</f>
        <v>0.99999999999999989</v>
      </c>
      <c r="R38" s="144">
        <f>SUM(R6:R37)</f>
        <v>15642619.842</v>
      </c>
      <c r="S38" s="142"/>
      <c r="T38" s="145">
        <f>SUM(T6:T37)</f>
        <v>1</v>
      </c>
      <c r="U38" s="144">
        <f>SUM(U6:U37)</f>
        <v>16060629.582000002</v>
      </c>
      <c r="V38" s="142"/>
      <c r="W38" s="145">
        <f>SUM(W6:W37)</f>
        <v>1.0000000000000002</v>
      </c>
      <c r="X38" s="144">
        <f>SUM(X6:X37)</f>
        <v>16571269.908</v>
      </c>
      <c r="Y38" s="142"/>
      <c r="Z38" s="145">
        <f>SUM(Z6:Z37)</f>
        <v>0.99999999999999978</v>
      </c>
      <c r="AA38" s="144">
        <f>SUM(AA6:AA37)</f>
        <v>17024455.525999997</v>
      </c>
      <c r="AB38" s="142"/>
      <c r="AC38" s="145">
        <f>SUM(AC6:AC37)</f>
        <v>1</v>
      </c>
      <c r="AD38" s="144">
        <f>SUM(AD6:AD37)</f>
        <v>17363659.817999996</v>
      </c>
      <c r="AE38" s="142"/>
      <c r="AF38" s="145">
        <f>SUM(AF6:AF37)</f>
        <v>1</v>
      </c>
    </row>
    <row r="39" spans="1:32" x14ac:dyDescent="0.2">
      <c r="A39" s="57" t="s">
        <v>53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32" x14ac:dyDescent="0.2">
      <c r="A40" s="73" t="s">
        <v>79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x14ac:dyDescent="0.2">
      <c r="A41" s="7" t="s">
        <v>42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Y41" s="5"/>
      <c r="Z41" s="5"/>
    </row>
    <row r="42" spans="1:32" x14ac:dyDescent="0.2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</row>
    <row r="43" spans="1:3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Y43" s="5"/>
      <c r="Z43" s="5"/>
      <c r="AC43" s="76"/>
    </row>
    <row r="44" spans="1:3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Y44" s="5"/>
      <c r="Z44" s="5"/>
      <c r="AF44" s="87"/>
    </row>
    <row r="45" spans="1:32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Y45" s="44"/>
      <c r="Z45" s="44"/>
    </row>
    <row r="46" spans="1:3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Y46" s="5"/>
      <c r="Z46" s="5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46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48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5262.2969999999996</v>
      </c>
      <c r="C7" s="45">
        <v>5186.6729999999998</v>
      </c>
      <c r="D7" s="45">
        <v>5587.1459999999997</v>
      </c>
      <c r="E7" s="45">
        <v>5752.8379999999997</v>
      </c>
      <c r="F7" s="45">
        <v>6041.2070000000003</v>
      </c>
      <c r="G7" s="45">
        <v>6566.0410000000002</v>
      </c>
      <c r="H7" s="52">
        <v>6216.0429999999997</v>
      </c>
      <c r="I7" s="22">
        <v>6516.9279999999999</v>
      </c>
      <c r="J7" s="45">
        <v>25</v>
      </c>
      <c r="K7" s="66">
        <v>1.3353566282727073E-2</v>
      </c>
      <c r="L7" s="22">
        <v>6908.6509999999998</v>
      </c>
      <c r="M7" s="45">
        <v>22</v>
      </c>
      <c r="N7" s="66">
        <v>1.4709849477358771E-2</v>
      </c>
      <c r="O7" s="22">
        <v>7251.2950000000001</v>
      </c>
      <c r="P7" s="45">
        <v>24</v>
      </c>
      <c r="Q7" s="66">
        <v>1.4516655158149422E-2</v>
      </c>
      <c r="R7" s="22">
        <v>7270.8580000000002</v>
      </c>
      <c r="S7" s="45">
        <v>24</v>
      </c>
      <c r="T7" s="66">
        <v>1.4231311262908075E-2</v>
      </c>
      <c r="U7" s="22">
        <v>7781.8490000000002</v>
      </c>
      <c r="V7" s="45">
        <v>22</v>
      </c>
      <c r="W7" s="66">
        <v>1.4676606783540843E-2</v>
      </c>
      <c r="X7" s="22">
        <v>8007.97</v>
      </c>
      <c r="Y7" s="45">
        <v>22</v>
      </c>
      <c r="Z7" s="66">
        <v>1.4797000614565643E-2</v>
      </c>
      <c r="AA7" s="22">
        <v>8266.1319999999996</v>
      </c>
      <c r="AB7" s="97">
        <f>_xlfn.RANK.EQ(AA7,$AA$7:$AA$38)</f>
        <v>22</v>
      </c>
      <c r="AC7" s="66">
        <v>1.4753029527494211E-2</v>
      </c>
      <c r="AD7" s="22">
        <v>8671.2939999999999</v>
      </c>
      <c r="AE7" s="45">
        <f>_xlfn.RANK.EQ(AD7,$AD$7:$AD$38)</f>
        <v>22</v>
      </c>
      <c r="AF7" s="90">
        <f>AD7/$AD$39</f>
        <v>1.5002273716371445E-2</v>
      </c>
    </row>
    <row r="8" spans="1:32" s="20" customFormat="1" ht="12" x14ac:dyDescent="0.2">
      <c r="A8" s="21" t="s">
        <v>68</v>
      </c>
      <c r="B8" s="51">
        <v>11067.628000000001</v>
      </c>
      <c r="C8" s="45">
        <v>12588.134</v>
      </c>
      <c r="D8" s="45">
        <v>12935.504999999999</v>
      </c>
      <c r="E8" s="45">
        <v>12500.92</v>
      </c>
      <c r="F8" s="45">
        <v>11854.491</v>
      </c>
      <c r="G8" s="45">
        <v>11634.057000000001</v>
      </c>
      <c r="H8" s="52">
        <v>13217.606</v>
      </c>
      <c r="I8" s="22">
        <v>13323.311</v>
      </c>
      <c r="J8" s="45">
        <v>15</v>
      </c>
      <c r="K8" s="66">
        <v>2.7300242774492327E-2</v>
      </c>
      <c r="L8" s="22">
        <v>13184.157999999999</v>
      </c>
      <c r="M8" s="45">
        <v>13</v>
      </c>
      <c r="N8" s="66">
        <v>2.8071613353419567E-2</v>
      </c>
      <c r="O8" s="22">
        <v>13219.843999999999</v>
      </c>
      <c r="P8" s="45">
        <v>15</v>
      </c>
      <c r="Q8" s="66">
        <v>2.6465330205505452E-2</v>
      </c>
      <c r="R8" s="22">
        <v>14181.789000000001</v>
      </c>
      <c r="S8" s="45">
        <v>14</v>
      </c>
      <c r="T8" s="66">
        <v>2.7758134394026929E-2</v>
      </c>
      <c r="U8" s="22">
        <v>14087.962</v>
      </c>
      <c r="V8" s="45">
        <v>15</v>
      </c>
      <c r="W8" s="66">
        <v>2.6569967967184357E-2</v>
      </c>
      <c r="X8" s="22">
        <v>14860.334999999999</v>
      </c>
      <c r="Y8" s="45">
        <v>13</v>
      </c>
      <c r="Z8" s="66">
        <v>2.7458692543509942E-2</v>
      </c>
      <c r="AA8" s="22">
        <v>13841.081</v>
      </c>
      <c r="AB8" s="97">
        <f t="shared" ref="AB8:AB38" si="0">_xlfn.RANK.EQ(AA8,$AA$7:$AA$38)</f>
        <v>15</v>
      </c>
      <c r="AC8" s="66">
        <v>2.4461664819076637E-2</v>
      </c>
      <c r="AD8" s="22">
        <v>14974.088</v>
      </c>
      <c r="AE8" s="45">
        <f t="shared" ref="AE8:AE38" si="1">_xlfn.RANK.EQ(AD8,$AD$7:$AD$38)</f>
        <v>13</v>
      </c>
      <c r="AF8" s="90">
        <f t="shared" ref="AF8:AF38" si="2">AD8/$AD$39</f>
        <v>2.5906787018065938E-2</v>
      </c>
    </row>
    <row r="9" spans="1:32" s="20" customFormat="1" ht="12" x14ac:dyDescent="0.2">
      <c r="A9" s="21" t="s">
        <v>1</v>
      </c>
      <c r="B9" s="51">
        <v>3448.5929999999998</v>
      </c>
      <c r="C9" s="45">
        <v>3209.62</v>
      </c>
      <c r="D9" s="45">
        <v>3687.31</v>
      </c>
      <c r="E9" s="45">
        <v>3414.9490000000001</v>
      </c>
      <c r="F9" s="45">
        <v>3353.1610000000001</v>
      </c>
      <c r="G9" s="45">
        <v>3265.2249999999999</v>
      </c>
      <c r="H9" s="52">
        <v>3082.8429999999998</v>
      </c>
      <c r="I9" s="22">
        <v>3805.1759999999999</v>
      </c>
      <c r="J9" s="45">
        <v>29</v>
      </c>
      <c r="K9" s="66">
        <v>7.7970279759792156E-3</v>
      </c>
      <c r="L9" s="22">
        <v>3660.1289999999999</v>
      </c>
      <c r="M9" s="45">
        <v>29</v>
      </c>
      <c r="N9" s="66">
        <v>7.7931200545107403E-3</v>
      </c>
      <c r="O9" s="22">
        <v>3895.9059999999999</v>
      </c>
      <c r="P9" s="45">
        <v>29</v>
      </c>
      <c r="Q9" s="66">
        <v>7.7993687928246307E-3</v>
      </c>
      <c r="R9" s="22">
        <v>3772.2979999999998</v>
      </c>
      <c r="S9" s="45">
        <v>29</v>
      </c>
      <c r="T9" s="66">
        <v>7.3835504715462196E-3</v>
      </c>
      <c r="U9" s="22">
        <v>4662.4040000000005</v>
      </c>
      <c r="V9" s="45">
        <v>27</v>
      </c>
      <c r="W9" s="66">
        <v>8.7933176516285481E-3</v>
      </c>
      <c r="X9" s="22">
        <v>4938.9179999999997</v>
      </c>
      <c r="Y9" s="45">
        <v>27</v>
      </c>
      <c r="Z9" s="66">
        <v>9.1260547531133735E-3</v>
      </c>
      <c r="AA9" s="22">
        <v>5307.8609999999999</v>
      </c>
      <c r="AB9" s="97">
        <f t="shared" si="0"/>
        <v>28</v>
      </c>
      <c r="AC9" s="66">
        <v>9.412311081714201E-3</v>
      </c>
      <c r="AD9" s="22">
        <v>5129.9549999999999</v>
      </c>
      <c r="AE9" s="45">
        <f t="shared" si="1"/>
        <v>28</v>
      </c>
      <c r="AF9" s="90">
        <f t="shared" si="2"/>
        <v>8.8753753548972362E-3</v>
      </c>
    </row>
    <row r="10" spans="1:32" s="20" customFormat="1" ht="12" x14ac:dyDescent="0.2">
      <c r="A10" s="21" t="s">
        <v>2</v>
      </c>
      <c r="B10" s="51">
        <v>3010.18</v>
      </c>
      <c r="C10" s="45">
        <v>3500.1410000000001</v>
      </c>
      <c r="D10" s="45">
        <v>3295.5050000000001</v>
      </c>
      <c r="E10" s="45">
        <v>3859.8560000000002</v>
      </c>
      <c r="F10" s="45">
        <v>2934.92</v>
      </c>
      <c r="G10" s="45">
        <v>3321.3910000000001</v>
      </c>
      <c r="H10" s="52">
        <v>3543.6570000000002</v>
      </c>
      <c r="I10" s="22">
        <v>4239.0309999999999</v>
      </c>
      <c r="J10" s="45">
        <v>28</v>
      </c>
      <c r="K10" s="66">
        <v>8.6860222228993221E-3</v>
      </c>
      <c r="L10" s="22">
        <v>3803.433</v>
      </c>
      <c r="M10" s="45">
        <v>28</v>
      </c>
      <c r="N10" s="66">
        <v>8.0982418893672733E-3</v>
      </c>
      <c r="O10" s="22">
        <v>4014.8069999999998</v>
      </c>
      <c r="P10" s="45">
        <v>28</v>
      </c>
      <c r="Q10" s="66">
        <v>8.0374014221631304E-3</v>
      </c>
      <c r="R10" s="22">
        <v>4031.3780000000002</v>
      </c>
      <c r="S10" s="45">
        <v>28</v>
      </c>
      <c r="T10" s="66">
        <v>7.8906499255575937E-3</v>
      </c>
      <c r="U10" s="22">
        <v>4564.8230000000003</v>
      </c>
      <c r="V10" s="45">
        <v>28</v>
      </c>
      <c r="W10" s="66">
        <v>8.6092793894437265E-3</v>
      </c>
      <c r="X10" s="22">
        <v>4906.6499999999996</v>
      </c>
      <c r="Y10" s="45">
        <v>28</v>
      </c>
      <c r="Z10" s="66">
        <v>9.0664304518446627E-3</v>
      </c>
      <c r="AA10" s="22">
        <v>5327.2070000000003</v>
      </c>
      <c r="AB10" s="97">
        <f t="shared" si="0"/>
        <v>27</v>
      </c>
      <c r="AC10" s="66">
        <v>9.5242008472161098E-3</v>
      </c>
      <c r="AD10" s="22">
        <v>5342.4</v>
      </c>
      <c r="AE10" s="45">
        <f t="shared" si="1"/>
        <v>27</v>
      </c>
      <c r="AF10" s="90">
        <f t="shared" si="2"/>
        <v>9.2429281145746875E-3</v>
      </c>
    </row>
    <row r="11" spans="1:32" s="20" customFormat="1" ht="12" x14ac:dyDescent="0.2">
      <c r="A11" s="21" t="s">
        <v>3</v>
      </c>
      <c r="B11" s="51">
        <v>11281.166999999999</v>
      </c>
      <c r="C11" s="45">
        <v>12051.455</v>
      </c>
      <c r="D11" s="45">
        <v>13495.313</v>
      </c>
      <c r="E11" s="45">
        <v>12459.641</v>
      </c>
      <c r="F11" s="45">
        <v>12894.454</v>
      </c>
      <c r="G11" s="45">
        <v>12417.341</v>
      </c>
      <c r="H11" s="52">
        <v>13485.376</v>
      </c>
      <c r="I11" s="22">
        <v>13637.196</v>
      </c>
      <c r="J11" s="45">
        <v>13</v>
      </c>
      <c r="K11" s="66">
        <v>2.7943411481075212E-2</v>
      </c>
      <c r="L11" s="22">
        <v>13153.989</v>
      </c>
      <c r="M11" s="45">
        <v>14</v>
      </c>
      <c r="N11" s="66">
        <v>2.8007377737974175E-2</v>
      </c>
      <c r="O11" s="22">
        <v>13283.091</v>
      </c>
      <c r="P11" s="45">
        <v>14</v>
      </c>
      <c r="Q11" s="66">
        <v>2.6591946884152163E-2</v>
      </c>
      <c r="R11" s="22">
        <v>13260.842000000001</v>
      </c>
      <c r="S11" s="45">
        <v>15</v>
      </c>
      <c r="T11" s="66">
        <v>2.5955557117226667E-2</v>
      </c>
      <c r="U11" s="22">
        <v>14400.790999999999</v>
      </c>
      <c r="V11" s="45">
        <v>14</v>
      </c>
      <c r="W11" s="66">
        <v>2.7159965051873135E-2</v>
      </c>
      <c r="X11" s="22">
        <v>13680.636</v>
      </c>
      <c r="Y11" s="45">
        <v>15</v>
      </c>
      <c r="Z11" s="66">
        <v>2.5278863344848801E-2</v>
      </c>
      <c r="AA11" s="22">
        <v>12717.142</v>
      </c>
      <c r="AB11" s="97">
        <f t="shared" si="0"/>
        <v>17</v>
      </c>
      <c r="AC11" s="66">
        <v>2.2872585971303469E-2</v>
      </c>
      <c r="AD11" s="22">
        <v>13002.246999999999</v>
      </c>
      <c r="AE11" s="45">
        <f t="shared" si="1"/>
        <v>18</v>
      </c>
      <c r="AF11" s="90">
        <f t="shared" si="2"/>
        <v>2.2495289448364854E-2</v>
      </c>
    </row>
    <row r="12" spans="1:32" s="20" customFormat="1" ht="12" x14ac:dyDescent="0.2">
      <c r="A12" s="21" t="s">
        <v>4</v>
      </c>
      <c r="B12" s="51">
        <v>4467.8230000000003</v>
      </c>
      <c r="C12" s="45">
        <v>4604.7759999999998</v>
      </c>
      <c r="D12" s="45">
        <v>4458.7150000000001</v>
      </c>
      <c r="E12" s="45">
        <v>4666.6869999999999</v>
      </c>
      <c r="F12" s="45">
        <v>4866.3990000000003</v>
      </c>
      <c r="G12" s="45">
        <v>5061.1779999999999</v>
      </c>
      <c r="H12" s="52">
        <v>4162.3209999999999</v>
      </c>
      <c r="I12" s="22">
        <v>4510.9750000000004</v>
      </c>
      <c r="J12" s="45">
        <v>27</v>
      </c>
      <c r="K12" s="66">
        <v>9.243251369698233E-3</v>
      </c>
      <c r="L12" s="22">
        <v>4795.777</v>
      </c>
      <c r="M12" s="45">
        <v>27</v>
      </c>
      <c r="N12" s="66">
        <v>1.021113351897197E-2</v>
      </c>
      <c r="O12" s="22">
        <v>4281.1329999999998</v>
      </c>
      <c r="P12" s="45">
        <v>27</v>
      </c>
      <c r="Q12" s="66">
        <v>8.5705700081397471E-3</v>
      </c>
      <c r="R12" s="22">
        <v>4400.0069999999996</v>
      </c>
      <c r="S12" s="45">
        <v>27</v>
      </c>
      <c r="T12" s="66">
        <v>8.6121705548333309E-3</v>
      </c>
      <c r="U12" s="22">
        <v>4477.2659999999996</v>
      </c>
      <c r="V12" s="45">
        <v>29</v>
      </c>
      <c r="W12" s="66">
        <v>8.4441464422294454E-3</v>
      </c>
      <c r="X12" s="22">
        <v>4374.6049999999996</v>
      </c>
      <c r="Y12" s="45">
        <v>29</v>
      </c>
      <c r="Z12" s="66">
        <v>8.0833260955625371E-3</v>
      </c>
      <c r="AA12" s="22">
        <v>4594.6959999999999</v>
      </c>
      <c r="AB12" s="97">
        <f t="shared" si="0"/>
        <v>29</v>
      </c>
      <c r="AC12" s="66">
        <v>8.2018735832888393E-3</v>
      </c>
      <c r="AD12" s="22">
        <v>4935.9719999999998</v>
      </c>
      <c r="AE12" s="45">
        <f t="shared" si="1"/>
        <v>29</v>
      </c>
      <c r="AF12" s="90">
        <f t="shared" si="2"/>
        <v>8.5397638461278541E-3</v>
      </c>
    </row>
    <row r="13" spans="1:32" s="20" customFormat="1" ht="12" x14ac:dyDescent="0.2">
      <c r="A13" s="21" t="s">
        <v>5</v>
      </c>
      <c r="B13" s="51">
        <v>21940.471000000001</v>
      </c>
      <c r="C13" s="45">
        <v>20617.682000000001</v>
      </c>
      <c r="D13" s="45">
        <v>18740.146000000001</v>
      </c>
      <c r="E13" s="45">
        <v>19719.962</v>
      </c>
      <c r="F13" s="45">
        <v>20309.059000000001</v>
      </c>
      <c r="G13" s="45">
        <v>19961.21</v>
      </c>
      <c r="H13" s="52">
        <v>20026.696</v>
      </c>
      <c r="I13" s="22">
        <v>20757.394</v>
      </c>
      <c r="J13" s="45">
        <v>9</v>
      </c>
      <c r="K13" s="66">
        <v>4.2533113245332967E-2</v>
      </c>
      <c r="L13" s="22">
        <v>20808.960999999999</v>
      </c>
      <c r="M13" s="45">
        <v>8</v>
      </c>
      <c r="N13" s="66">
        <v>4.4306288462136682E-2</v>
      </c>
      <c r="O13" s="22">
        <v>20576.267</v>
      </c>
      <c r="P13" s="45">
        <v>9</v>
      </c>
      <c r="Q13" s="66">
        <v>4.1192445277844818E-2</v>
      </c>
      <c r="R13" s="22">
        <v>20772.067999999999</v>
      </c>
      <c r="S13" s="45">
        <v>9</v>
      </c>
      <c r="T13" s="66">
        <v>4.0657342679817486E-2</v>
      </c>
      <c r="U13" s="22">
        <v>19843.330000000002</v>
      </c>
      <c r="V13" s="45">
        <v>10</v>
      </c>
      <c r="W13" s="66">
        <v>3.7424621280371738E-2</v>
      </c>
      <c r="X13" s="22">
        <v>19709.268</v>
      </c>
      <c r="Y13" s="45">
        <v>10</v>
      </c>
      <c r="Z13" s="66">
        <v>3.6418474433425566E-2</v>
      </c>
      <c r="AA13" s="22">
        <v>20262.188999999998</v>
      </c>
      <c r="AB13" s="97">
        <f t="shared" si="0"/>
        <v>10</v>
      </c>
      <c r="AC13" s="66">
        <v>3.6196924595042396E-2</v>
      </c>
      <c r="AD13" s="22">
        <v>19241.094000000001</v>
      </c>
      <c r="AE13" s="45">
        <f t="shared" si="1"/>
        <v>11</v>
      </c>
      <c r="AF13" s="90">
        <f t="shared" si="2"/>
        <v>3.3289167544132664E-2</v>
      </c>
    </row>
    <row r="14" spans="1:32" s="20" customFormat="1" ht="12" x14ac:dyDescent="0.2">
      <c r="A14" s="21" t="s">
        <v>6</v>
      </c>
      <c r="B14" s="51">
        <v>21364.725999999999</v>
      </c>
      <c r="C14" s="45">
        <v>22263.946</v>
      </c>
      <c r="D14" s="45">
        <v>22405.671999999999</v>
      </c>
      <c r="E14" s="45">
        <v>24744.760999999999</v>
      </c>
      <c r="F14" s="45">
        <v>26362.800999999999</v>
      </c>
      <c r="G14" s="45">
        <v>24549.045999999998</v>
      </c>
      <c r="H14" s="52">
        <v>25320.964</v>
      </c>
      <c r="I14" s="22">
        <v>27231.784</v>
      </c>
      <c r="J14" s="45">
        <v>6</v>
      </c>
      <c r="K14" s="66">
        <v>5.5799516680390918E-2</v>
      </c>
      <c r="L14" s="22">
        <v>25440.858</v>
      </c>
      <c r="M14" s="45">
        <v>6</v>
      </c>
      <c r="N14" s="66">
        <v>5.4168489876657358E-2</v>
      </c>
      <c r="O14" s="22">
        <v>25774.944</v>
      </c>
      <c r="P14" s="45">
        <v>6</v>
      </c>
      <c r="Q14" s="66">
        <v>5.1599883023461669E-2</v>
      </c>
      <c r="R14" s="22">
        <v>29128.57</v>
      </c>
      <c r="S14" s="45">
        <v>6</v>
      </c>
      <c r="T14" s="66">
        <v>5.7013594037100747E-2</v>
      </c>
      <c r="U14" s="22">
        <v>31040.145</v>
      </c>
      <c r="V14" s="45">
        <v>5</v>
      </c>
      <c r="W14" s="66">
        <v>5.8541871304505062E-2</v>
      </c>
      <c r="X14" s="22">
        <v>32716.991999999998</v>
      </c>
      <c r="Y14" s="45">
        <v>6</v>
      </c>
      <c r="Z14" s="66">
        <v>6.0453941602021381E-2</v>
      </c>
      <c r="AA14" s="22">
        <v>30166.775000000001</v>
      </c>
      <c r="AB14" s="97">
        <f t="shared" si="0"/>
        <v>6</v>
      </c>
      <c r="AC14" s="66">
        <v>5.386333436052753E-2</v>
      </c>
      <c r="AD14" s="22">
        <v>33306.023000000001</v>
      </c>
      <c r="AE14" s="45">
        <f t="shared" si="1"/>
        <v>6</v>
      </c>
      <c r="AF14" s="90">
        <f t="shared" si="2"/>
        <v>5.7623011450166822E-2</v>
      </c>
    </row>
    <row r="15" spans="1:32" s="20" customFormat="1" ht="12" x14ac:dyDescent="0.2">
      <c r="A15" s="21" t="s">
        <v>44</v>
      </c>
      <c r="B15" s="51">
        <v>1513.951</v>
      </c>
      <c r="C15" s="45">
        <v>1364.2380000000001</v>
      </c>
      <c r="D15" s="45">
        <v>1500.58</v>
      </c>
      <c r="E15" s="45">
        <v>1311.5909999999999</v>
      </c>
      <c r="F15" s="45">
        <v>1293.4839999999999</v>
      </c>
      <c r="G15" s="45">
        <v>1218.942</v>
      </c>
      <c r="H15" s="52">
        <v>1312.4680000000001</v>
      </c>
      <c r="I15" s="22">
        <v>1295.982</v>
      </c>
      <c r="J15" s="45">
        <v>32</v>
      </c>
      <c r="K15" s="66">
        <v>2.6555428475228205E-3</v>
      </c>
      <c r="L15" s="22">
        <v>1367.89</v>
      </c>
      <c r="M15" s="45">
        <v>32</v>
      </c>
      <c r="N15" s="66">
        <v>2.9125014422619251E-3</v>
      </c>
      <c r="O15" s="22">
        <v>1342.4760000000001</v>
      </c>
      <c r="P15" s="45">
        <v>32</v>
      </c>
      <c r="Q15" s="66">
        <v>2.6875559676018978E-3</v>
      </c>
      <c r="R15" s="22">
        <v>1195.825</v>
      </c>
      <c r="S15" s="45">
        <v>32</v>
      </c>
      <c r="T15" s="66">
        <v>2.3405982885330795E-3</v>
      </c>
      <c r="U15" s="22">
        <v>1215.7049999999999</v>
      </c>
      <c r="V15" s="45">
        <v>32</v>
      </c>
      <c r="W15" s="66">
        <v>2.2928258116784997E-3</v>
      </c>
      <c r="X15" s="22">
        <v>1187.9269999999999</v>
      </c>
      <c r="Y15" s="45">
        <v>32</v>
      </c>
      <c r="Z15" s="66">
        <v>2.1950327672380287E-3</v>
      </c>
      <c r="AA15" s="22">
        <v>1222.6379999999999</v>
      </c>
      <c r="AB15" s="97">
        <f t="shared" si="0"/>
        <v>32</v>
      </c>
      <c r="AC15" s="66">
        <v>2.1662484038649002E-3</v>
      </c>
      <c r="AD15" s="22">
        <v>1130.1600000000001</v>
      </c>
      <c r="AE15" s="45">
        <f t="shared" si="1"/>
        <v>32</v>
      </c>
      <c r="AF15" s="90">
        <f t="shared" si="2"/>
        <v>1.955298674372516E-3</v>
      </c>
    </row>
    <row r="16" spans="1:32" s="20" customFormat="1" ht="12" x14ac:dyDescent="0.2">
      <c r="A16" s="21" t="s">
        <v>7</v>
      </c>
      <c r="B16" s="51">
        <v>17491.937000000002</v>
      </c>
      <c r="C16" s="45">
        <v>18053.12</v>
      </c>
      <c r="D16" s="45">
        <v>15834.755999999999</v>
      </c>
      <c r="E16" s="45">
        <v>17864.576000000001</v>
      </c>
      <c r="F16" s="45">
        <v>17451.154999999999</v>
      </c>
      <c r="G16" s="45">
        <v>17530.643</v>
      </c>
      <c r="H16" s="52">
        <v>18054.632000000001</v>
      </c>
      <c r="I16" s="22">
        <v>17428.203000000001</v>
      </c>
      <c r="J16" s="45">
        <v>12</v>
      </c>
      <c r="K16" s="66">
        <v>3.5711406348101875E-2</v>
      </c>
      <c r="L16" s="22">
        <v>16101.192999999999</v>
      </c>
      <c r="M16" s="45">
        <v>11</v>
      </c>
      <c r="N16" s="66">
        <v>3.4282543066063507E-2</v>
      </c>
      <c r="O16" s="22">
        <v>18153.312999999998</v>
      </c>
      <c r="P16" s="45">
        <v>11</v>
      </c>
      <c r="Q16" s="66">
        <v>3.634183753370273E-2</v>
      </c>
      <c r="R16" s="22">
        <v>18811.485000000001</v>
      </c>
      <c r="S16" s="45">
        <v>11</v>
      </c>
      <c r="T16" s="66">
        <v>3.6819877152397464E-2</v>
      </c>
      <c r="U16" s="22">
        <v>19330.999</v>
      </c>
      <c r="V16" s="45">
        <v>11</v>
      </c>
      <c r="W16" s="66">
        <v>3.6458362409245063E-2</v>
      </c>
      <c r="X16" s="22">
        <v>18860.261999999999</v>
      </c>
      <c r="Y16" s="45">
        <v>11</v>
      </c>
      <c r="Z16" s="66">
        <v>3.4849694542420741E-2</v>
      </c>
      <c r="AA16" s="22">
        <v>20007.592000000001</v>
      </c>
      <c r="AB16" s="97">
        <f t="shared" si="0"/>
        <v>11</v>
      </c>
      <c r="AC16" s="66">
        <v>3.5726679145013041E-2</v>
      </c>
      <c r="AD16" s="22">
        <v>20524.508999999998</v>
      </c>
      <c r="AE16" s="45">
        <f t="shared" si="1"/>
        <v>10</v>
      </c>
      <c r="AF16" s="90">
        <f t="shared" si="2"/>
        <v>3.5509613895242063E-2</v>
      </c>
    </row>
    <row r="17" spans="1:32" s="20" customFormat="1" ht="12" x14ac:dyDescent="0.2">
      <c r="A17" s="21" t="s">
        <v>51</v>
      </c>
      <c r="B17" s="51">
        <v>21768.243999999999</v>
      </c>
      <c r="C17" s="45">
        <v>23298.799999999999</v>
      </c>
      <c r="D17" s="45">
        <v>20878.187000000002</v>
      </c>
      <c r="E17" s="45">
        <v>20307.975999999999</v>
      </c>
      <c r="F17" s="45">
        <v>21992.044000000002</v>
      </c>
      <c r="G17" s="45">
        <v>22505.654999999999</v>
      </c>
      <c r="H17" s="52">
        <v>22648.508999999998</v>
      </c>
      <c r="I17" s="22">
        <v>22061.937999999998</v>
      </c>
      <c r="J17" s="45">
        <v>7</v>
      </c>
      <c r="K17" s="66">
        <v>4.5206200131168418E-2</v>
      </c>
      <c r="L17" s="22">
        <v>22204.226999999999</v>
      </c>
      <c r="M17" s="45">
        <v>7</v>
      </c>
      <c r="N17" s="66">
        <v>4.7277078684551513E-2</v>
      </c>
      <c r="O17" s="22">
        <v>21876.664000000001</v>
      </c>
      <c r="P17" s="45">
        <v>8</v>
      </c>
      <c r="Q17" s="66">
        <v>4.3795761625847765E-2</v>
      </c>
      <c r="R17" s="22">
        <v>23507.447</v>
      </c>
      <c r="S17" s="45">
        <v>7</v>
      </c>
      <c r="T17" s="66">
        <v>4.6011322907601092E-2</v>
      </c>
      <c r="U17" s="22">
        <v>23774.793000000001</v>
      </c>
      <c r="V17" s="45">
        <v>7</v>
      </c>
      <c r="W17" s="66">
        <v>4.4839380489274383E-2</v>
      </c>
      <c r="X17" s="22">
        <v>23085.276000000002</v>
      </c>
      <c r="Y17" s="45">
        <v>8</v>
      </c>
      <c r="Z17" s="66">
        <v>4.2656608748461534E-2</v>
      </c>
      <c r="AA17" s="22">
        <v>23706.582999999999</v>
      </c>
      <c r="AB17" s="97">
        <f t="shared" si="0"/>
        <v>8</v>
      </c>
      <c r="AC17" s="66">
        <v>4.2317656750647567E-2</v>
      </c>
      <c r="AD17" s="22">
        <v>25051.777999999998</v>
      </c>
      <c r="AE17" s="45">
        <f t="shared" si="1"/>
        <v>7</v>
      </c>
      <c r="AF17" s="90">
        <f t="shared" si="2"/>
        <v>4.3342277477591278E-2</v>
      </c>
    </row>
    <row r="18" spans="1:32" s="20" customFormat="1" ht="12" x14ac:dyDescent="0.2">
      <c r="A18" s="21" t="s">
        <v>8</v>
      </c>
      <c r="B18" s="51">
        <v>10982.638999999999</v>
      </c>
      <c r="C18" s="45">
        <v>10455.419</v>
      </c>
      <c r="D18" s="45">
        <v>10817.27</v>
      </c>
      <c r="E18" s="45">
        <v>11488.758</v>
      </c>
      <c r="F18" s="45">
        <v>11576.74</v>
      </c>
      <c r="G18" s="45">
        <v>12013.441999999999</v>
      </c>
      <c r="H18" s="52">
        <v>11609.040999999999</v>
      </c>
      <c r="I18" s="22">
        <v>12380.518</v>
      </c>
      <c r="J18" s="45">
        <v>16</v>
      </c>
      <c r="K18" s="66">
        <v>2.5368404826245684E-2</v>
      </c>
      <c r="L18" s="22">
        <v>12281.079</v>
      </c>
      <c r="M18" s="45">
        <v>16</v>
      </c>
      <c r="N18" s="66">
        <v>2.6148784112781463E-2</v>
      </c>
      <c r="O18" s="22">
        <v>11827.406000000001</v>
      </c>
      <c r="P18" s="45">
        <v>16</v>
      </c>
      <c r="Q18" s="66">
        <v>2.3677753327843845E-2</v>
      </c>
      <c r="R18" s="22">
        <v>10921.653</v>
      </c>
      <c r="S18" s="45">
        <v>18</v>
      </c>
      <c r="T18" s="66">
        <v>2.1377042894865195E-2</v>
      </c>
      <c r="U18" s="22">
        <v>12182.689</v>
      </c>
      <c r="V18" s="45">
        <v>17</v>
      </c>
      <c r="W18" s="66">
        <v>2.2976613401155487E-2</v>
      </c>
      <c r="X18" s="22">
        <v>11450.103999999999</v>
      </c>
      <c r="Y18" s="45">
        <v>18</v>
      </c>
      <c r="Z18" s="66">
        <v>2.1157321509051672E-2</v>
      </c>
      <c r="AA18" s="22">
        <v>12708.498</v>
      </c>
      <c r="AB18" s="97">
        <f t="shared" si="0"/>
        <v>18</v>
      </c>
      <c r="AC18" s="66">
        <v>2.3272077021554632E-2</v>
      </c>
      <c r="AD18" s="22">
        <v>13119.808000000001</v>
      </c>
      <c r="AE18" s="45">
        <f t="shared" si="1"/>
        <v>17</v>
      </c>
      <c r="AF18" s="90">
        <f t="shared" si="2"/>
        <v>2.2698682655926537E-2</v>
      </c>
    </row>
    <row r="19" spans="1:32" s="20" customFormat="1" ht="12" x14ac:dyDescent="0.2">
      <c r="A19" s="21" t="s">
        <v>52</v>
      </c>
      <c r="B19" s="51">
        <v>10032.915999999999</v>
      </c>
      <c r="C19" s="45">
        <v>10025.754000000001</v>
      </c>
      <c r="D19" s="45">
        <v>9928.4840000000004</v>
      </c>
      <c r="E19" s="45">
        <v>10950.175999999999</v>
      </c>
      <c r="F19" s="45">
        <v>10667.766</v>
      </c>
      <c r="G19" s="45">
        <v>10899.583000000001</v>
      </c>
      <c r="H19" s="52">
        <v>10097.418</v>
      </c>
      <c r="I19" s="22">
        <v>10304.073</v>
      </c>
      <c r="J19" s="45">
        <v>18</v>
      </c>
      <c r="K19" s="66">
        <v>2.1113647686081295E-2</v>
      </c>
      <c r="L19" s="22">
        <v>9041.2520000000004</v>
      </c>
      <c r="M19" s="45">
        <v>18</v>
      </c>
      <c r="N19" s="66">
        <v>1.9250568020713298E-2</v>
      </c>
      <c r="O19" s="22">
        <v>10407.18</v>
      </c>
      <c r="P19" s="45">
        <v>18</v>
      </c>
      <c r="Q19" s="66">
        <v>2.0834546550483671E-2</v>
      </c>
      <c r="R19" s="22">
        <v>10711.134</v>
      </c>
      <c r="S19" s="45">
        <v>19</v>
      </c>
      <c r="T19" s="66">
        <v>2.0964992292892753E-2</v>
      </c>
      <c r="U19" s="22">
        <v>10747.919</v>
      </c>
      <c r="V19" s="45">
        <v>19</v>
      </c>
      <c r="W19" s="66">
        <v>2.0270629885564152E-2</v>
      </c>
      <c r="X19" s="22">
        <v>10544.883</v>
      </c>
      <c r="Y19" s="45">
        <v>19</v>
      </c>
      <c r="Z19" s="66">
        <v>1.9484668428018936E-2</v>
      </c>
      <c r="AA19" s="22">
        <v>10549.625</v>
      </c>
      <c r="AB19" s="97">
        <f t="shared" si="0"/>
        <v>19</v>
      </c>
      <c r="AC19" s="66">
        <v>1.8906535910013185E-2</v>
      </c>
      <c r="AD19" s="99">
        <v>10567.406999999999</v>
      </c>
      <c r="AE19" s="45">
        <f t="shared" si="1"/>
        <v>19</v>
      </c>
      <c r="AF19" s="90">
        <f t="shared" si="2"/>
        <v>1.8282753679704507E-2</v>
      </c>
    </row>
    <row r="20" spans="1:32" s="20" customFormat="1" ht="12" x14ac:dyDescent="0.2">
      <c r="A20" s="29" t="s">
        <v>9</v>
      </c>
      <c r="B20" s="53">
        <v>45266.923000000003</v>
      </c>
      <c r="C20" s="46">
        <v>48731.224999999999</v>
      </c>
      <c r="D20" s="46">
        <v>46693.767</v>
      </c>
      <c r="E20" s="46">
        <v>50078.720000000001</v>
      </c>
      <c r="F20" s="46">
        <v>53074.536999999997</v>
      </c>
      <c r="G20" s="46">
        <v>53142.478000000003</v>
      </c>
      <c r="H20" s="54">
        <v>50839.069000000003</v>
      </c>
      <c r="I20" s="30">
        <v>55802.036999999997</v>
      </c>
      <c r="J20" s="46">
        <v>1</v>
      </c>
      <c r="K20" s="67">
        <v>0.11434163455399363</v>
      </c>
      <c r="L20" s="30">
        <v>52703.563000000002</v>
      </c>
      <c r="M20" s="46">
        <v>1</v>
      </c>
      <c r="N20" s="67">
        <v>0.11221604313931838</v>
      </c>
      <c r="O20" s="30">
        <v>57514.461000000003</v>
      </c>
      <c r="P20" s="46">
        <v>1</v>
      </c>
      <c r="Q20" s="67">
        <v>0.11514048138213019</v>
      </c>
      <c r="R20" s="30">
        <v>57476.853000000003</v>
      </c>
      <c r="S20" s="46">
        <v>1</v>
      </c>
      <c r="T20" s="67">
        <v>0.11249992579354622</v>
      </c>
      <c r="U20" s="30">
        <v>61028.815999999999</v>
      </c>
      <c r="V20" s="46">
        <v>1</v>
      </c>
      <c r="W20" s="67">
        <v>0.11510065729842174</v>
      </c>
      <c r="X20" s="30">
        <v>62317.326999999997</v>
      </c>
      <c r="Y20" s="46">
        <v>1</v>
      </c>
      <c r="Z20" s="67">
        <v>0.1151489735747122</v>
      </c>
      <c r="AA20" s="30">
        <v>63570.982000000004</v>
      </c>
      <c r="AB20" s="98">
        <f t="shared" si="0"/>
        <v>1</v>
      </c>
      <c r="AC20" s="67">
        <v>0.1148309423662308</v>
      </c>
      <c r="AD20" s="100">
        <v>67880.881999999998</v>
      </c>
      <c r="AE20" s="81">
        <f t="shared" si="1"/>
        <v>1</v>
      </c>
      <c r="AF20" s="93">
        <f t="shared" si="2"/>
        <v>0.11744124600927053</v>
      </c>
    </row>
    <row r="21" spans="1:32" s="20" customFormat="1" ht="12" x14ac:dyDescent="0.2">
      <c r="A21" s="21" t="s">
        <v>10</v>
      </c>
      <c r="B21" s="51">
        <v>19512.859</v>
      </c>
      <c r="C21" s="45">
        <v>20341.809000000001</v>
      </c>
      <c r="D21" s="45">
        <v>17816.53</v>
      </c>
      <c r="E21" s="45">
        <v>19393.065999999999</v>
      </c>
      <c r="F21" s="45">
        <v>22297.792000000001</v>
      </c>
      <c r="G21" s="45">
        <v>20584.935000000001</v>
      </c>
      <c r="H21" s="52">
        <v>17579.481</v>
      </c>
      <c r="I21" s="22">
        <v>19125.924999999999</v>
      </c>
      <c r="J21" s="45">
        <v>10</v>
      </c>
      <c r="K21" s="66">
        <v>3.9190137930934149E-2</v>
      </c>
      <c r="L21" s="22">
        <v>16241.236999999999</v>
      </c>
      <c r="M21" s="45">
        <v>10</v>
      </c>
      <c r="N21" s="66">
        <v>3.4580723732623046E-2</v>
      </c>
      <c r="O21" s="22">
        <v>19620.512999999999</v>
      </c>
      <c r="P21" s="45">
        <v>10</v>
      </c>
      <c r="Q21" s="66">
        <v>3.9279083425372674E-2</v>
      </c>
      <c r="R21" s="22">
        <v>19904.044000000002</v>
      </c>
      <c r="S21" s="45">
        <v>10</v>
      </c>
      <c r="T21" s="66">
        <v>3.8958352034191554E-2</v>
      </c>
      <c r="U21" s="22">
        <v>20830.631000000001</v>
      </c>
      <c r="V21" s="45">
        <v>9</v>
      </c>
      <c r="W21" s="66">
        <v>3.9286675986649984E-2</v>
      </c>
      <c r="X21" s="22">
        <v>21390.794000000002</v>
      </c>
      <c r="Y21" s="45">
        <v>9</v>
      </c>
      <c r="Z21" s="66">
        <v>3.9525571644754801E-2</v>
      </c>
      <c r="AA21" s="22">
        <v>22810.928</v>
      </c>
      <c r="AB21" s="97">
        <f t="shared" si="0"/>
        <v>9</v>
      </c>
      <c r="AC21" s="66">
        <v>4.100482706899123E-2</v>
      </c>
      <c r="AD21" s="22">
        <v>22313.127</v>
      </c>
      <c r="AE21" s="45">
        <f t="shared" si="1"/>
        <v>9</v>
      </c>
      <c r="AF21" s="90">
        <f t="shared" si="2"/>
        <v>3.8604115916512347E-2</v>
      </c>
    </row>
    <row r="22" spans="1:32" s="20" customFormat="1" ht="12" x14ac:dyDescent="0.2">
      <c r="A22" s="21" t="s">
        <v>11</v>
      </c>
      <c r="B22" s="51">
        <v>32803.546999999999</v>
      </c>
      <c r="C22" s="45">
        <v>30908.901999999998</v>
      </c>
      <c r="D22" s="45">
        <v>30183.248</v>
      </c>
      <c r="E22" s="45">
        <v>34472.557000000001</v>
      </c>
      <c r="F22" s="45">
        <v>36053.211000000003</v>
      </c>
      <c r="G22" s="45">
        <v>38699.199000000001</v>
      </c>
      <c r="H22" s="52">
        <v>35964.264000000003</v>
      </c>
      <c r="I22" s="22">
        <v>33923.767999999996</v>
      </c>
      <c r="J22" s="45">
        <v>3</v>
      </c>
      <c r="K22" s="66">
        <v>6.9511782936355224E-2</v>
      </c>
      <c r="L22" s="22">
        <v>38108.061999999998</v>
      </c>
      <c r="M22" s="45">
        <v>2</v>
      </c>
      <c r="N22" s="66">
        <v>8.1139408531977611E-2</v>
      </c>
      <c r="O22" s="22">
        <v>37810.690999999999</v>
      </c>
      <c r="P22" s="45">
        <v>3</v>
      </c>
      <c r="Q22" s="66">
        <v>7.5694722465207101E-2</v>
      </c>
      <c r="R22" s="22">
        <v>39538.430999999997</v>
      </c>
      <c r="S22" s="45">
        <v>3</v>
      </c>
      <c r="T22" s="66">
        <v>7.7388902163680509E-2</v>
      </c>
      <c r="U22" s="22">
        <v>43874.150999999998</v>
      </c>
      <c r="V22" s="45">
        <v>2</v>
      </c>
      <c r="W22" s="66">
        <v>8.2746871879510284E-2</v>
      </c>
      <c r="X22" s="22">
        <v>42829.06</v>
      </c>
      <c r="Y22" s="45">
        <v>2</v>
      </c>
      <c r="Z22" s="66">
        <v>7.9138861302086388E-2</v>
      </c>
      <c r="AA22" s="22">
        <v>49948.849000000002</v>
      </c>
      <c r="AB22" s="97">
        <f t="shared" si="0"/>
        <v>2</v>
      </c>
      <c r="AC22" s="66">
        <v>8.8238757973268064E-2</v>
      </c>
      <c r="AD22" s="22">
        <v>53280.925999999999</v>
      </c>
      <c r="AE22" s="45">
        <f t="shared" si="1"/>
        <v>2</v>
      </c>
      <c r="AF22" s="90">
        <f t="shared" si="2"/>
        <v>9.2181747696910288E-2</v>
      </c>
    </row>
    <row r="23" spans="1:32" s="20" customFormat="1" ht="12" x14ac:dyDescent="0.2">
      <c r="A23" s="21" t="s">
        <v>12</v>
      </c>
      <c r="B23" s="51">
        <v>5113.0529999999999</v>
      </c>
      <c r="C23" s="45">
        <v>5235.6840000000002</v>
      </c>
      <c r="D23" s="45">
        <v>5697.5479999999998</v>
      </c>
      <c r="E23" s="45">
        <v>5724.7290000000003</v>
      </c>
      <c r="F23" s="45">
        <v>5983.8119999999999</v>
      </c>
      <c r="G23" s="45">
        <v>5229.43</v>
      </c>
      <c r="H23" s="52">
        <v>5614.585</v>
      </c>
      <c r="I23" s="22">
        <v>5822.8909999999996</v>
      </c>
      <c r="J23" s="45">
        <v>26</v>
      </c>
      <c r="K23" s="66">
        <v>1.1931443914309768E-2</v>
      </c>
      <c r="L23" s="22">
        <v>5349.9880000000003</v>
      </c>
      <c r="M23" s="45">
        <v>26</v>
      </c>
      <c r="N23" s="66">
        <v>1.1391155550580815E-2</v>
      </c>
      <c r="O23" s="22">
        <v>5223.2790000000005</v>
      </c>
      <c r="P23" s="45">
        <v>26</v>
      </c>
      <c r="Q23" s="66">
        <v>1.0456689465509756E-2</v>
      </c>
      <c r="R23" s="22">
        <v>6056.0559999999996</v>
      </c>
      <c r="S23" s="45">
        <v>26</v>
      </c>
      <c r="T23" s="66">
        <v>1.1853569133326771E-2</v>
      </c>
      <c r="U23" s="22">
        <v>5693.2269999999999</v>
      </c>
      <c r="V23" s="45">
        <v>26</v>
      </c>
      <c r="W23" s="66">
        <v>1.0737455071209668E-2</v>
      </c>
      <c r="X23" s="22">
        <v>5384.4129999999996</v>
      </c>
      <c r="Y23" s="45">
        <v>26</v>
      </c>
      <c r="Z23" s="66">
        <v>9.9492333849995982E-3</v>
      </c>
      <c r="AA23" s="22">
        <v>5853.982</v>
      </c>
      <c r="AB23" s="97">
        <f t="shared" si="0"/>
        <v>26</v>
      </c>
      <c r="AC23" s="66">
        <v>1.0350883188136137E-2</v>
      </c>
      <c r="AD23" s="22">
        <v>6037.6419999999998</v>
      </c>
      <c r="AE23" s="45">
        <f t="shared" si="1"/>
        <v>26</v>
      </c>
      <c r="AF23" s="90">
        <f t="shared" si="2"/>
        <v>1.0445771748191253E-2</v>
      </c>
    </row>
    <row r="24" spans="1:32" s="20" customFormat="1" ht="12" x14ac:dyDescent="0.2">
      <c r="A24" s="21" t="s">
        <v>13</v>
      </c>
      <c r="B24" s="51">
        <v>6334.5659999999998</v>
      </c>
      <c r="C24" s="45">
        <v>7249.2489999999998</v>
      </c>
      <c r="D24" s="45">
        <v>7111.6319999999996</v>
      </c>
      <c r="E24" s="45">
        <v>7071.6719999999996</v>
      </c>
      <c r="F24" s="45">
        <v>7689.549</v>
      </c>
      <c r="G24" s="45">
        <v>8259.9860000000008</v>
      </c>
      <c r="H24" s="52">
        <v>7374.0039999999999</v>
      </c>
      <c r="I24" s="22">
        <v>7593.7619999999997</v>
      </c>
      <c r="J24" s="45">
        <v>22</v>
      </c>
      <c r="K24" s="66">
        <v>1.5560062072536953E-2</v>
      </c>
      <c r="L24" s="22">
        <v>8483.4480000000003</v>
      </c>
      <c r="M24" s="45">
        <v>21</v>
      </c>
      <c r="N24" s="66">
        <v>1.8062895799628657E-2</v>
      </c>
      <c r="O24" s="22">
        <v>8349.491</v>
      </c>
      <c r="P24" s="45">
        <v>21</v>
      </c>
      <c r="Q24" s="66">
        <v>1.6715177301857415E-2</v>
      </c>
      <c r="R24" s="22">
        <v>7865.0739999999996</v>
      </c>
      <c r="S24" s="45">
        <v>21</v>
      </c>
      <c r="T24" s="66">
        <v>1.5394375216763338E-2</v>
      </c>
      <c r="U24" s="22">
        <v>7183.5069999999996</v>
      </c>
      <c r="V24" s="45">
        <v>24</v>
      </c>
      <c r="W24" s="66">
        <v>1.3548130729061067E-2</v>
      </c>
      <c r="X24" s="22">
        <v>7180.2560000000003</v>
      </c>
      <c r="Y24" s="45">
        <v>24</v>
      </c>
      <c r="Z24" s="66">
        <v>1.3267563745211163E-2</v>
      </c>
      <c r="AA24" s="22">
        <v>8187.8360000000002</v>
      </c>
      <c r="AB24" s="97">
        <f t="shared" si="0"/>
        <v>23</v>
      </c>
      <c r="AC24" s="66">
        <v>1.4505365924254471E-2</v>
      </c>
      <c r="AD24" s="22">
        <v>8456.1859999999997</v>
      </c>
      <c r="AE24" s="45">
        <f t="shared" si="1"/>
        <v>23</v>
      </c>
      <c r="AF24" s="90">
        <f t="shared" si="2"/>
        <v>1.4630113679520978E-2</v>
      </c>
    </row>
    <row r="25" spans="1:32" s="20" customFormat="1" ht="12" x14ac:dyDescent="0.2">
      <c r="A25" s="21" t="s">
        <v>14</v>
      </c>
      <c r="B25" s="51">
        <v>7729.5860000000002</v>
      </c>
      <c r="C25" s="45">
        <v>7384.5159999999996</v>
      </c>
      <c r="D25" s="45">
        <v>6856.09</v>
      </c>
      <c r="E25" s="45">
        <v>6813.11</v>
      </c>
      <c r="F25" s="45">
        <v>7527.1580000000004</v>
      </c>
      <c r="G25" s="45">
        <v>6888.6689999999999</v>
      </c>
      <c r="H25" s="52">
        <v>7210.9859999999999</v>
      </c>
      <c r="I25" s="22">
        <v>7725.2790000000005</v>
      </c>
      <c r="J25" s="45">
        <v>21</v>
      </c>
      <c r="K25" s="66">
        <v>1.5829548090612561E-2</v>
      </c>
      <c r="L25" s="22">
        <v>6789.6559999999999</v>
      </c>
      <c r="M25" s="45">
        <v>24</v>
      </c>
      <c r="N25" s="66">
        <v>1.4456486188554878E-2</v>
      </c>
      <c r="O25" s="22">
        <v>6904.7169999999996</v>
      </c>
      <c r="P25" s="45">
        <v>25</v>
      </c>
      <c r="Q25" s="66">
        <v>1.3822826909346813E-2</v>
      </c>
      <c r="R25" s="22">
        <v>6847.625</v>
      </c>
      <c r="S25" s="45">
        <v>25</v>
      </c>
      <c r="T25" s="66">
        <v>1.3402913767078233E-2</v>
      </c>
      <c r="U25" s="22">
        <v>6848.8649999999998</v>
      </c>
      <c r="V25" s="45">
        <v>25</v>
      </c>
      <c r="W25" s="66">
        <v>1.2916994215456437E-2</v>
      </c>
      <c r="X25" s="22">
        <v>6353.6139999999996</v>
      </c>
      <c r="Y25" s="45">
        <v>25</v>
      </c>
      <c r="Z25" s="66">
        <v>1.1740107700542443E-2</v>
      </c>
      <c r="AA25" s="22">
        <v>6111.6049999999996</v>
      </c>
      <c r="AB25" s="97">
        <f t="shared" si="0"/>
        <v>25</v>
      </c>
      <c r="AC25" s="66">
        <v>1.091185634100922E-2</v>
      </c>
      <c r="AD25" s="22">
        <v>6086.049</v>
      </c>
      <c r="AE25" s="45">
        <f t="shared" si="1"/>
        <v>25</v>
      </c>
      <c r="AF25" s="90">
        <f t="shared" si="2"/>
        <v>1.0529521078312962E-2</v>
      </c>
    </row>
    <row r="26" spans="1:32" s="20" customFormat="1" ht="12" x14ac:dyDescent="0.2">
      <c r="A26" s="21" t="s">
        <v>15</v>
      </c>
      <c r="B26" s="51">
        <v>11682.514999999999</v>
      </c>
      <c r="C26" s="45">
        <v>11837.134</v>
      </c>
      <c r="D26" s="45">
        <v>11404.286</v>
      </c>
      <c r="E26" s="45">
        <v>12589.966</v>
      </c>
      <c r="F26" s="45">
        <v>12712.192999999999</v>
      </c>
      <c r="G26" s="45">
        <v>13085.15</v>
      </c>
      <c r="H26" s="52">
        <v>13283.058999999999</v>
      </c>
      <c r="I26" s="22">
        <v>13369.978999999999</v>
      </c>
      <c r="J26" s="45">
        <v>14</v>
      </c>
      <c r="K26" s="66">
        <v>2.7395868233494221E-2</v>
      </c>
      <c r="L26" s="22">
        <v>13123.146000000001</v>
      </c>
      <c r="M26" s="45">
        <v>15</v>
      </c>
      <c r="N26" s="66">
        <v>2.7941707046629342E-2</v>
      </c>
      <c r="O26" s="22">
        <v>13916.918</v>
      </c>
      <c r="P26" s="45">
        <v>13</v>
      </c>
      <c r="Q26" s="66">
        <v>2.7860830302758682E-2</v>
      </c>
      <c r="R26" s="22">
        <v>14506.536</v>
      </c>
      <c r="S26" s="45">
        <v>12</v>
      </c>
      <c r="T26" s="66">
        <v>2.8393764417154268E-2</v>
      </c>
      <c r="U26" s="22">
        <v>14584.062</v>
      </c>
      <c r="V26" s="45">
        <v>13</v>
      </c>
      <c r="W26" s="66">
        <v>2.7505615089778824E-2</v>
      </c>
      <c r="X26" s="22">
        <v>14455.664000000001</v>
      </c>
      <c r="Y26" s="45">
        <v>14</v>
      </c>
      <c r="Z26" s="66">
        <v>2.6710947854694064E-2</v>
      </c>
      <c r="AA26" s="22">
        <v>14914.849</v>
      </c>
      <c r="AB26" s="97">
        <f t="shared" si="0"/>
        <v>13</v>
      </c>
      <c r="AC26" s="66">
        <v>2.6626637002057547E-2</v>
      </c>
      <c r="AD26" s="22">
        <v>14971.538</v>
      </c>
      <c r="AE26" s="45">
        <f t="shared" si="1"/>
        <v>14</v>
      </c>
      <c r="AF26" s="90">
        <f t="shared" si="2"/>
        <v>2.5902375243078635E-2</v>
      </c>
    </row>
    <row r="27" spans="1:32" s="20" customFormat="1" ht="12" x14ac:dyDescent="0.2">
      <c r="A27" s="21" t="s">
        <v>16</v>
      </c>
      <c r="B27" s="51">
        <v>18753.415000000001</v>
      </c>
      <c r="C27" s="45">
        <v>19165.917000000001</v>
      </c>
      <c r="D27" s="45">
        <v>19391.578000000001</v>
      </c>
      <c r="E27" s="45">
        <v>20228.143</v>
      </c>
      <c r="F27" s="45">
        <v>21332.958999999999</v>
      </c>
      <c r="G27" s="45">
        <v>21285.440999999999</v>
      </c>
      <c r="H27" s="52">
        <v>19981.701000000001</v>
      </c>
      <c r="I27" s="22">
        <v>20962.940999999999</v>
      </c>
      <c r="J27" s="45">
        <v>8</v>
      </c>
      <c r="K27" s="66">
        <v>4.295429105928391E-2</v>
      </c>
      <c r="L27" s="22">
        <v>19806.127</v>
      </c>
      <c r="M27" s="45">
        <v>9</v>
      </c>
      <c r="N27" s="66">
        <v>4.217106160080332E-2</v>
      </c>
      <c r="O27" s="22">
        <v>22127.802</v>
      </c>
      <c r="P27" s="45">
        <v>7</v>
      </c>
      <c r="Q27" s="66">
        <v>4.4298524752035197E-2</v>
      </c>
      <c r="R27" s="22">
        <v>22182.282999999999</v>
      </c>
      <c r="S27" s="45">
        <v>8</v>
      </c>
      <c r="T27" s="66">
        <v>4.3417568311045866E-2</v>
      </c>
      <c r="U27" s="22">
        <v>22048.287</v>
      </c>
      <c r="V27" s="45">
        <v>8</v>
      </c>
      <c r="W27" s="66">
        <v>4.1583181394249026E-2</v>
      </c>
      <c r="X27" s="22">
        <v>24080.858</v>
      </c>
      <c r="Y27" s="45">
        <v>7</v>
      </c>
      <c r="Z27" s="66">
        <v>4.449622945955941E-2</v>
      </c>
      <c r="AA27" s="22">
        <v>23976.166000000001</v>
      </c>
      <c r="AB27" s="97">
        <f t="shared" si="0"/>
        <v>7</v>
      </c>
      <c r="AC27" s="66">
        <v>4.2737094330099569E-2</v>
      </c>
      <c r="AD27" s="22">
        <v>24149.360000000001</v>
      </c>
      <c r="AE27" s="45">
        <f t="shared" si="1"/>
        <v>8</v>
      </c>
      <c r="AF27" s="90">
        <f t="shared" si="2"/>
        <v>4.1780997022496519E-2</v>
      </c>
    </row>
    <row r="28" spans="1:32" s="20" customFormat="1" ht="12" x14ac:dyDescent="0.2">
      <c r="A28" s="21" t="s">
        <v>17</v>
      </c>
      <c r="B28" s="51">
        <v>6498.7529999999997</v>
      </c>
      <c r="C28" s="45">
        <v>6309.11</v>
      </c>
      <c r="D28" s="45">
        <v>5559.9679999999998</v>
      </c>
      <c r="E28" s="45">
        <v>5959.2550000000001</v>
      </c>
      <c r="F28" s="45">
        <v>6741.9120000000003</v>
      </c>
      <c r="G28" s="45">
        <v>6520.0429999999997</v>
      </c>
      <c r="H28" s="52">
        <v>6394.13</v>
      </c>
      <c r="I28" s="22">
        <v>7067.5469999999996</v>
      </c>
      <c r="J28" s="45">
        <v>24</v>
      </c>
      <c r="K28" s="66">
        <v>1.4481816788644722E-2</v>
      </c>
      <c r="L28" s="22">
        <v>6612.9660000000003</v>
      </c>
      <c r="M28" s="45">
        <v>25</v>
      </c>
      <c r="N28" s="66">
        <v>1.4080279125243312E-2</v>
      </c>
      <c r="O28" s="22">
        <v>7658.7809999999999</v>
      </c>
      <c r="P28" s="45">
        <v>23</v>
      </c>
      <c r="Q28" s="66">
        <v>1.5332417548698098E-2</v>
      </c>
      <c r="R28" s="22">
        <v>7861.1360000000004</v>
      </c>
      <c r="S28" s="45">
        <v>22</v>
      </c>
      <c r="T28" s="66">
        <v>1.5386667336379303E-2</v>
      </c>
      <c r="U28" s="22">
        <v>8569.7999999999993</v>
      </c>
      <c r="V28" s="45">
        <v>21</v>
      </c>
      <c r="W28" s="66">
        <v>1.6162686376154086E-2</v>
      </c>
      <c r="X28" s="22">
        <v>9083.7009999999991</v>
      </c>
      <c r="Y28" s="45">
        <v>21</v>
      </c>
      <c r="Z28" s="66">
        <v>1.6784719383255747E-2</v>
      </c>
      <c r="AA28" s="22">
        <v>8907.23</v>
      </c>
      <c r="AB28" s="97">
        <f t="shared" si="0"/>
        <v>21</v>
      </c>
      <c r="AC28" s="66">
        <v>1.5896396709923981E-2</v>
      </c>
      <c r="AD28" s="22">
        <v>9905.1020000000008</v>
      </c>
      <c r="AE28" s="45">
        <f t="shared" si="1"/>
        <v>20</v>
      </c>
      <c r="AF28" s="90">
        <f t="shared" si="2"/>
        <v>1.7136894607953351E-2</v>
      </c>
    </row>
    <row r="29" spans="1:32" s="20" customFormat="1" ht="12" x14ac:dyDescent="0.2">
      <c r="A29" s="21" t="s">
        <v>18</v>
      </c>
      <c r="B29" s="51">
        <v>1517.316</v>
      </c>
      <c r="C29" s="45">
        <v>1648.1790000000001</v>
      </c>
      <c r="D29" s="45">
        <v>1756.1089999999999</v>
      </c>
      <c r="E29" s="45">
        <v>1972.2149999999999</v>
      </c>
      <c r="F29" s="45">
        <v>1596.0139999999999</v>
      </c>
      <c r="G29" s="45">
        <v>1337.6030000000001</v>
      </c>
      <c r="H29" s="52">
        <v>1588.44</v>
      </c>
      <c r="I29" s="22">
        <v>1930.0930000000001</v>
      </c>
      <c r="J29" s="45">
        <v>31</v>
      </c>
      <c r="K29" s="66">
        <v>3.9548733402191257E-3</v>
      </c>
      <c r="L29" s="22">
        <v>1990.04</v>
      </c>
      <c r="M29" s="45">
        <v>31</v>
      </c>
      <c r="N29" s="66">
        <v>4.2371786986957439E-3</v>
      </c>
      <c r="O29" s="22">
        <v>1888.6690000000001</v>
      </c>
      <c r="P29" s="45">
        <v>31</v>
      </c>
      <c r="Q29" s="66">
        <v>3.7810014046990104E-3</v>
      </c>
      <c r="R29" s="22">
        <v>1980.193</v>
      </c>
      <c r="S29" s="45">
        <v>31</v>
      </c>
      <c r="T29" s="66">
        <v>3.8758483446701517E-3</v>
      </c>
      <c r="U29" s="22">
        <v>1934.299</v>
      </c>
      <c r="V29" s="45">
        <v>31</v>
      </c>
      <c r="W29" s="66">
        <v>3.6480977496217504E-3</v>
      </c>
      <c r="X29" s="22">
        <v>1970.749</v>
      </c>
      <c r="Y29" s="45">
        <v>31</v>
      </c>
      <c r="Z29" s="66">
        <v>3.6415189073079226E-3</v>
      </c>
      <c r="AA29" s="22">
        <v>1953.95</v>
      </c>
      <c r="AB29" s="97">
        <f t="shared" si="0"/>
        <v>31</v>
      </c>
      <c r="AC29" s="66">
        <v>3.4785908011837154E-3</v>
      </c>
      <c r="AD29" s="22">
        <v>2096.8020000000001</v>
      </c>
      <c r="AE29" s="45">
        <f t="shared" si="1"/>
        <v>31</v>
      </c>
      <c r="AF29" s="90">
        <f t="shared" si="2"/>
        <v>3.6276935752651311E-3</v>
      </c>
    </row>
    <row r="30" spans="1:32" s="20" customFormat="1" ht="12" x14ac:dyDescent="0.2">
      <c r="A30" s="21" t="s">
        <v>19</v>
      </c>
      <c r="B30" s="51">
        <v>9115.1380000000008</v>
      </c>
      <c r="C30" s="45">
        <v>9253.6479999999992</v>
      </c>
      <c r="D30" s="45">
        <v>9352.1020000000008</v>
      </c>
      <c r="E30" s="45">
        <v>9480.8709999999992</v>
      </c>
      <c r="F30" s="45">
        <v>9783.8119999999999</v>
      </c>
      <c r="G30" s="45">
        <v>10156.886</v>
      </c>
      <c r="H30" s="52">
        <v>9398.9529999999995</v>
      </c>
      <c r="I30" s="22">
        <v>10242.671</v>
      </c>
      <c r="J30" s="45">
        <v>19</v>
      </c>
      <c r="K30" s="66">
        <v>2.0987831400111588E-2</v>
      </c>
      <c r="L30" s="22">
        <v>9084.7330000000002</v>
      </c>
      <c r="M30" s="45">
        <v>17</v>
      </c>
      <c r="N30" s="66">
        <v>1.9343147449768991E-2</v>
      </c>
      <c r="O30" s="22">
        <v>9560.3690000000006</v>
      </c>
      <c r="P30" s="45">
        <v>19</v>
      </c>
      <c r="Q30" s="66">
        <v>1.9139282012062924E-2</v>
      </c>
      <c r="R30" s="22">
        <v>11505.111000000001</v>
      </c>
      <c r="S30" s="45">
        <v>17</v>
      </c>
      <c r="T30" s="66">
        <v>2.2519050125213227E-2</v>
      </c>
      <c r="U30" s="22">
        <v>12797.960999999999</v>
      </c>
      <c r="V30" s="45">
        <v>16</v>
      </c>
      <c r="W30" s="66">
        <v>2.4137019521721783E-2</v>
      </c>
      <c r="X30" s="22">
        <v>12718.843999999999</v>
      </c>
      <c r="Y30" s="45">
        <v>16</v>
      </c>
      <c r="Z30" s="66">
        <v>2.3501679262605196E-2</v>
      </c>
      <c r="AA30" s="22">
        <v>13198.64</v>
      </c>
      <c r="AB30" s="97">
        <f t="shared" si="0"/>
        <v>16</v>
      </c>
      <c r="AC30" s="66">
        <v>2.3575814022095885E-2</v>
      </c>
      <c r="AD30" s="22">
        <v>14163.695</v>
      </c>
      <c r="AE30" s="45">
        <f t="shared" si="1"/>
        <v>15</v>
      </c>
      <c r="AF30" s="90">
        <f t="shared" si="2"/>
        <v>2.4504719736777654E-2</v>
      </c>
    </row>
    <row r="31" spans="1:32" s="20" customFormat="1" ht="12" x14ac:dyDescent="0.2">
      <c r="A31" s="21" t="s">
        <v>20</v>
      </c>
      <c r="B31" s="51">
        <v>29402.89</v>
      </c>
      <c r="C31" s="45">
        <v>34594.54</v>
      </c>
      <c r="D31" s="45">
        <v>32781.305</v>
      </c>
      <c r="E31" s="45">
        <v>37268.739000000001</v>
      </c>
      <c r="F31" s="45">
        <v>40423.406000000003</v>
      </c>
      <c r="G31" s="45">
        <v>39832.298999999999</v>
      </c>
      <c r="H31" s="52">
        <v>37419.256999999998</v>
      </c>
      <c r="I31" s="22">
        <v>33660.449999999997</v>
      </c>
      <c r="J31" s="45">
        <v>4</v>
      </c>
      <c r="K31" s="66">
        <v>6.897222896760874E-2</v>
      </c>
      <c r="L31" s="22">
        <v>30583.539000000001</v>
      </c>
      <c r="M31" s="45">
        <v>4</v>
      </c>
      <c r="N31" s="66">
        <v>6.5118248870138562E-2</v>
      </c>
      <c r="O31" s="22">
        <v>36053.686999999998</v>
      </c>
      <c r="P31" s="45">
        <v>4</v>
      </c>
      <c r="Q31" s="66">
        <v>7.2177306447862716E-2</v>
      </c>
      <c r="R31" s="22">
        <v>36391.883000000002</v>
      </c>
      <c r="S31" s="45">
        <v>4</v>
      </c>
      <c r="T31" s="66">
        <v>7.1230137408313146E-2</v>
      </c>
      <c r="U31" s="22">
        <v>36997.995999999999</v>
      </c>
      <c r="V31" s="45">
        <v>4</v>
      </c>
      <c r="W31" s="66">
        <v>6.9778408585288276E-2</v>
      </c>
      <c r="X31" s="22">
        <v>42047.504999999997</v>
      </c>
      <c r="Y31" s="45">
        <v>3</v>
      </c>
      <c r="Z31" s="66">
        <v>7.7694716304625502E-2</v>
      </c>
      <c r="AA31" s="22">
        <v>44885.711000000003</v>
      </c>
      <c r="AB31" s="97">
        <f t="shared" si="0"/>
        <v>3</v>
      </c>
      <c r="AC31" s="66">
        <v>7.9443953952201274E-2</v>
      </c>
      <c r="AD31" s="22">
        <v>42306.83</v>
      </c>
      <c r="AE31" s="45">
        <f t="shared" si="1"/>
        <v>4</v>
      </c>
      <c r="AF31" s="90">
        <f t="shared" si="2"/>
        <v>7.3195378190613183E-2</v>
      </c>
    </row>
    <row r="32" spans="1:32" s="20" customFormat="1" ht="12" x14ac:dyDescent="0.2">
      <c r="A32" s="21" t="s">
        <v>21</v>
      </c>
      <c r="B32" s="51">
        <v>24566.362000000001</v>
      </c>
      <c r="C32" s="45">
        <v>22402.721000000001</v>
      </c>
      <c r="D32" s="45">
        <v>24960.045999999998</v>
      </c>
      <c r="E32" s="45">
        <v>23896.859</v>
      </c>
      <c r="F32" s="45">
        <v>27050.252</v>
      </c>
      <c r="G32" s="45">
        <v>27929.827000000001</v>
      </c>
      <c r="H32" s="52">
        <v>28031.463</v>
      </c>
      <c r="I32" s="22">
        <v>28628.166000000001</v>
      </c>
      <c r="J32" s="45">
        <v>5</v>
      </c>
      <c r="K32" s="66">
        <v>5.866078499469591E-2</v>
      </c>
      <c r="L32" s="22">
        <v>27827.145</v>
      </c>
      <c r="M32" s="45">
        <v>5</v>
      </c>
      <c r="N32" s="66">
        <v>5.9249354806696235E-2</v>
      </c>
      <c r="O32" s="22">
        <v>31064.155999999999</v>
      </c>
      <c r="P32" s="45">
        <v>5</v>
      </c>
      <c r="Q32" s="66">
        <v>6.2188566377586109E-2</v>
      </c>
      <c r="R32" s="22">
        <v>29942.431</v>
      </c>
      <c r="S32" s="45">
        <v>5</v>
      </c>
      <c r="T32" s="66">
        <v>5.8606570989166329E-2</v>
      </c>
      <c r="U32" s="22">
        <v>30503.517</v>
      </c>
      <c r="V32" s="45">
        <v>6</v>
      </c>
      <c r="W32" s="66">
        <v>5.7529788167831761E-2</v>
      </c>
      <c r="X32" s="22">
        <v>33470.889000000003</v>
      </c>
      <c r="Y32" s="45">
        <v>5</v>
      </c>
      <c r="Z32" s="66">
        <v>6.1846980583476013E-2</v>
      </c>
      <c r="AA32" s="22">
        <v>34997.981</v>
      </c>
      <c r="AB32" s="97">
        <f t="shared" si="0"/>
        <v>5</v>
      </c>
      <c r="AC32" s="66">
        <v>6.2106216579913852E-2</v>
      </c>
      <c r="AD32" s="22">
        <v>37560.65</v>
      </c>
      <c r="AE32" s="45">
        <f t="shared" si="1"/>
        <v>5</v>
      </c>
      <c r="AF32" s="90">
        <f t="shared" si="2"/>
        <v>6.4983974971304995E-2</v>
      </c>
    </row>
    <row r="33" spans="1:32" s="20" customFormat="1" ht="12" x14ac:dyDescent="0.2">
      <c r="A33" s="21" t="s">
        <v>22</v>
      </c>
      <c r="B33" s="51">
        <v>7782.0029999999997</v>
      </c>
      <c r="C33" s="45">
        <v>8729.6280000000006</v>
      </c>
      <c r="D33" s="45">
        <v>7684.9639999999999</v>
      </c>
      <c r="E33" s="45">
        <v>8277.7070000000003</v>
      </c>
      <c r="F33" s="45">
        <v>7384.1840000000002</v>
      </c>
      <c r="G33" s="45">
        <v>7262.8040000000001</v>
      </c>
      <c r="H33" s="52">
        <v>7017.1139999999996</v>
      </c>
      <c r="I33" s="22">
        <v>7148.1139999999996</v>
      </c>
      <c r="J33" s="45">
        <v>23</v>
      </c>
      <c r="K33" s="66">
        <v>1.4646903279503678E-2</v>
      </c>
      <c r="L33" s="22">
        <v>6829.5079999999998</v>
      </c>
      <c r="M33" s="45">
        <v>23</v>
      </c>
      <c r="N33" s="66">
        <v>1.4541338777196523E-2</v>
      </c>
      <c r="O33" s="22">
        <v>7692.7690000000002</v>
      </c>
      <c r="P33" s="45">
        <v>22</v>
      </c>
      <c r="Q33" s="66">
        <v>1.5400459474383814E-2</v>
      </c>
      <c r="R33" s="22">
        <v>7594.7830000000004</v>
      </c>
      <c r="S33" s="45">
        <v>23</v>
      </c>
      <c r="T33" s="66">
        <v>1.4865332378550479E-2</v>
      </c>
      <c r="U33" s="22">
        <v>7513.5219999999999</v>
      </c>
      <c r="V33" s="45">
        <v>23</v>
      </c>
      <c r="W33" s="66">
        <v>1.4170540697138093E-2</v>
      </c>
      <c r="X33" s="22">
        <v>7667</v>
      </c>
      <c r="Y33" s="45">
        <v>23</v>
      </c>
      <c r="Z33" s="66">
        <v>1.4166961628461991E-2</v>
      </c>
      <c r="AA33" s="22">
        <v>7774.1409999999996</v>
      </c>
      <c r="AB33" s="97">
        <f t="shared" si="0"/>
        <v>24</v>
      </c>
      <c r="AC33" s="66">
        <v>1.3875134138177722E-2</v>
      </c>
      <c r="AD33" s="22">
        <v>8275.7819999999992</v>
      </c>
      <c r="AE33" s="45">
        <f t="shared" si="1"/>
        <v>24</v>
      </c>
      <c r="AF33" s="90">
        <f t="shared" si="2"/>
        <v>1.4317995305085943E-2</v>
      </c>
    </row>
    <row r="34" spans="1:32" s="20" customFormat="1" ht="12" x14ac:dyDescent="0.2">
      <c r="A34" s="21" t="s">
        <v>23</v>
      </c>
      <c r="B34" s="51">
        <v>14656.870999999999</v>
      </c>
      <c r="C34" s="45">
        <v>16375.781999999999</v>
      </c>
      <c r="D34" s="45">
        <v>14853.59</v>
      </c>
      <c r="E34" s="45">
        <v>15124.652</v>
      </c>
      <c r="F34" s="45">
        <v>16633.800999999999</v>
      </c>
      <c r="G34" s="45">
        <v>16693.496999999999</v>
      </c>
      <c r="H34" s="52">
        <v>16254.413</v>
      </c>
      <c r="I34" s="22">
        <v>17531.955999999998</v>
      </c>
      <c r="J34" s="45">
        <v>11</v>
      </c>
      <c r="K34" s="66">
        <v>3.5924002307813528E-2</v>
      </c>
      <c r="L34" s="22">
        <v>15588.875</v>
      </c>
      <c r="M34" s="45">
        <v>12</v>
      </c>
      <c r="N34" s="66">
        <v>3.3191719305456481E-2</v>
      </c>
      <c r="O34" s="22">
        <v>15684.243</v>
      </c>
      <c r="P34" s="45">
        <v>12</v>
      </c>
      <c r="Q34" s="66">
        <v>3.1398908339492319E-2</v>
      </c>
      <c r="R34" s="22">
        <v>14373.989</v>
      </c>
      <c r="S34" s="45">
        <v>13</v>
      </c>
      <c r="T34" s="66">
        <v>2.8134329063862446E-2</v>
      </c>
      <c r="U34" s="22">
        <v>17623.005000000001</v>
      </c>
      <c r="V34" s="45">
        <v>12</v>
      </c>
      <c r="W34" s="66">
        <v>3.3237077040350463E-2</v>
      </c>
      <c r="X34" s="22">
        <v>16040.109</v>
      </c>
      <c r="Y34" s="45">
        <v>12</v>
      </c>
      <c r="Z34" s="66">
        <v>2.963866032598772E-2</v>
      </c>
      <c r="AA34" s="22">
        <v>17272.946</v>
      </c>
      <c r="AB34" s="97">
        <f t="shared" si="0"/>
        <v>12</v>
      </c>
      <c r="AC34" s="66">
        <v>3.0879981341115199E-2</v>
      </c>
      <c r="AD34" s="22">
        <v>16527.055</v>
      </c>
      <c r="AE34" s="45">
        <f t="shared" si="1"/>
        <v>12</v>
      </c>
      <c r="AF34" s="90">
        <f t="shared" si="2"/>
        <v>2.8593587397166477E-2</v>
      </c>
    </row>
    <row r="35" spans="1:32" s="20" customFormat="1" ht="12" x14ac:dyDescent="0.2">
      <c r="A35" s="21" t="s">
        <v>24</v>
      </c>
      <c r="B35" s="51">
        <v>3334.0450000000001</v>
      </c>
      <c r="C35" s="45">
        <v>2770.4119999999998</v>
      </c>
      <c r="D35" s="45">
        <v>3052.5720000000001</v>
      </c>
      <c r="E35" s="45">
        <v>3226.241</v>
      </c>
      <c r="F35" s="45">
        <v>3000.4070000000002</v>
      </c>
      <c r="G35" s="45">
        <v>3584.674</v>
      </c>
      <c r="H35" s="52">
        <v>3185.4639999999999</v>
      </c>
      <c r="I35" s="22">
        <v>3559.0120000000002</v>
      </c>
      <c r="J35" s="45">
        <v>30</v>
      </c>
      <c r="K35" s="66">
        <v>7.2926235556110258E-3</v>
      </c>
      <c r="L35" s="22">
        <v>2346.4470000000001</v>
      </c>
      <c r="M35" s="45">
        <v>30</v>
      </c>
      <c r="N35" s="66">
        <v>4.9960378917099819E-3</v>
      </c>
      <c r="O35" s="22">
        <v>3557.616</v>
      </c>
      <c r="P35" s="45">
        <v>30</v>
      </c>
      <c r="Q35" s="66">
        <v>7.1221326200513026E-3</v>
      </c>
      <c r="R35" s="22">
        <v>3235.9059999999999</v>
      </c>
      <c r="S35" s="45">
        <v>30</v>
      </c>
      <c r="T35" s="66">
        <v>6.3336659172152469E-3</v>
      </c>
      <c r="U35" s="22">
        <v>3362.6559999999999</v>
      </c>
      <c r="V35" s="45">
        <v>30</v>
      </c>
      <c r="W35" s="66">
        <v>6.3419863146039349E-3</v>
      </c>
      <c r="X35" s="22">
        <v>3372.873</v>
      </c>
      <c r="Y35" s="45">
        <v>30</v>
      </c>
      <c r="Z35" s="66">
        <v>6.2323415115006506E-3</v>
      </c>
      <c r="AA35" s="22">
        <v>3297.7429999999999</v>
      </c>
      <c r="AB35" s="97">
        <f t="shared" si="0"/>
        <v>30</v>
      </c>
      <c r="AC35" s="66">
        <v>5.8830623435954495E-3</v>
      </c>
      <c r="AD35" s="22">
        <v>3217.51</v>
      </c>
      <c r="AE35" s="45">
        <f t="shared" si="1"/>
        <v>30</v>
      </c>
      <c r="AF35" s="90">
        <f t="shared" si="2"/>
        <v>5.5666392703513793E-3</v>
      </c>
    </row>
    <row r="36" spans="1:32" s="20" customFormat="1" ht="12" x14ac:dyDescent="0.2">
      <c r="A36" s="21" t="s">
        <v>69</v>
      </c>
      <c r="B36" s="51">
        <v>39098.008999999998</v>
      </c>
      <c r="C36" s="45">
        <v>37761.425999999999</v>
      </c>
      <c r="D36" s="45">
        <v>34803.597999999904</v>
      </c>
      <c r="E36" s="45">
        <v>36684.161</v>
      </c>
      <c r="F36" s="45">
        <v>37075.337</v>
      </c>
      <c r="G36" s="45">
        <v>36824.357000000004</v>
      </c>
      <c r="H36" s="52">
        <v>37917.135000000002</v>
      </c>
      <c r="I36" s="22">
        <v>37213.107000000004</v>
      </c>
      <c r="J36" s="45">
        <v>2</v>
      </c>
      <c r="K36" s="66">
        <v>7.625183075687117E-2</v>
      </c>
      <c r="L36" s="22">
        <v>37996.254000000001</v>
      </c>
      <c r="M36" s="45">
        <v>3</v>
      </c>
      <c r="N36" s="66">
        <v>8.0901347751318034E-2</v>
      </c>
      <c r="O36" s="22">
        <v>38985.281000000003</v>
      </c>
      <c r="P36" s="45">
        <v>2</v>
      </c>
      <c r="Q36" s="66">
        <v>7.8046180788473599E-2</v>
      </c>
      <c r="R36" s="22">
        <v>40750.571000000004</v>
      </c>
      <c r="S36" s="45">
        <v>2</v>
      </c>
      <c r="T36" s="66">
        <v>7.976143393836535E-2</v>
      </c>
      <c r="U36" s="22">
        <v>39487.192999999999</v>
      </c>
      <c r="V36" s="45">
        <v>3</v>
      </c>
      <c r="W36" s="66">
        <v>7.4473046784483549E-2</v>
      </c>
      <c r="X36" s="22">
        <v>41602.745999999999</v>
      </c>
      <c r="Y36" s="45">
        <v>4</v>
      </c>
      <c r="Z36" s="66">
        <v>7.6872897641926521E-2</v>
      </c>
      <c r="AA36" s="22">
        <v>40504.065000000002</v>
      </c>
      <c r="AB36" s="97">
        <f t="shared" si="0"/>
        <v>4</v>
      </c>
      <c r="AC36" s="66">
        <v>7.2203381701539615E-2</v>
      </c>
      <c r="AD36" s="22">
        <v>42823.68</v>
      </c>
      <c r="AE36" s="45">
        <f t="shared" si="1"/>
        <v>3</v>
      </c>
      <c r="AF36" s="90">
        <f t="shared" si="2"/>
        <v>7.4089584426765082E-2</v>
      </c>
    </row>
    <row r="37" spans="1:32" s="20" customFormat="1" ht="12" x14ac:dyDescent="0.2">
      <c r="A37" s="21" t="s">
        <v>25</v>
      </c>
      <c r="B37" s="51">
        <v>7195.134</v>
      </c>
      <c r="C37" s="45">
        <v>8309.6479999999992</v>
      </c>
      <c r="D37" s="45">
        <v>7820.4430000000002</v>
      </c>
      <c r="E37" s="45">
        <v>8406.84</v>
      </c>
      <c r="F37" s="45">
        <v>8746.5380000000005</v>
      </c>
      <c r="G37" s="45">
        <v>7817.634</v>
      </c>
      <c r="H37" s="52">
        <v>8200.1440000000002</v>
      </c>
      <c r="I37" s="22">
        <v>8534.0280000000002</v>
      </c>
      <c r="J37" s="45">
        <v>20</v>
      </c>
      <c r="K37" s="66">
        <v>1.7486722050120664E-2</v>
      </c>
      <c r="L37" s="22">
        <v>8701.7379999999994</v>
      </c>
      <c r="M37" s="45">
        <v>20</v>
      </c>
      <c r="N37" s="66">
        <v>1.8527677280472402E-2</v>
      </c>
      <c r="O37" s="22">
        <v>8919.5660000000007</v>
      </c>
      <c r="P37" s="45">
        <v>20</v>
      </c>
      <c r="Q37" s="66">
        <v>1.7856433062281182E-2</v>
      </c>
      <c r="R37" s="22">
        <v>8695.2219999999998</v>
      </c>
      <c r="S37" s="45">
        <v>20</v>
      </c>
      <c r="T37" s="66">
        <v>1.7019230850346144E-2</v>
      </c>
      <c r="U37" s="22">
        <v>9084.0290000000005</v>
      </c>
      <c r="V37" s="45">
        <v>20</v>
      </c>
      <c r="W37" s="66">
        <v>1.7132524884931815E-2</v>
      </c>
      <c r="X37" s="22">
        <v>9147.9310000000005</v>
      </c>
      <c r="Y37" s="45">
        <v>20</v>
      </c>
      <c r="Z37" s="66">
        <v>1.6903402563821304E-2</v>
      </c>
      <c r="AA37" s="22">
        <v>9401.7800000000007</v>
      </c>
      <c r="AB37" s="97">
        <f t="shared" si="0"/>
        <v>20</v>
      </c>
      <c r="AC37" s="66">
        <v>1.6778165385000279E-2</v>
      </c>
      <c r="AD37" s="22">
        <v>9218.4959999999992</v>
      </c>
      <c r="AE37" s="45">
        <f t="shared" si="1"/>
        <v>21</v>
      </c>
      <c r="AF37" s="90">
        <f t="shared" si="2"/>
        <v>1.5948992185627116E-2</v>
      </c>
    </row>
    <row r="38" spans="1:32" s="20" customFormat="1" ht="12" x14ac:dyDescent="0.2">
      <c r="A38" s="21" t="s">
        <v>26</v>
      </c>
      <c r="B38" s="51">
        <v>11472.477000000001</v>
      </c>
      <c r="C38" s="45">
        <v>9741.3760000000002</v>
      </c>
      <c r="D38" s="45">
        <v>8004.7179999999998</v>
      </c>
      <c r="E38" s="45">
        <v>11223.698</v>
      </c>
      <c r="F38" s="45">
        <v>9977.6679999999997</v>
      </c>
      <c r="G38" s="45">
        <v>10386.295</v>
      </c>
      <c r="H38" s="52">
        <v>10124.876</v>
      </c>
      <c r="I38" s="22">
        <v>10694.795</v>
      </c>
      <c r="J38" s="45">
        <v>17</v>
      </c>
      <c r="K38" s="66">
        <v>2.1914259895564E-2</v>
      </c>
      <c r="L38" s="22">
        <v>8743.5010000000002</v>
      </c>
      <c r="M38" s="45">
        <v>19</v>
      </c>
      <c r="N38" s="66">
        <v>1.8616598756419436E-2</v>
      </c>
      <c r="O38" s="22">
        <v>11078.216</v>
      </c>
      <c r="P38" s="45">
        <v>17</v>
      </c>
      <c r="Q38" s="66">
        <v>2.2177920142470199E-2</v>
      </c>
      <c r="R38" s="22">
        <v>12232.216</v>
      </c>
      <c r="S38" s="45">
        <v>16</v>
      </c>
      <c r="T38" s="66">
        <v>2.394221883182485E-2</v>
      </c>
      <c r="U38" s="22">
        <v>12145.065000000001</v>
      </c>
      <c r="V38" s="45">
        <v>18</v>
      </c>
      <c r="W38" s="66">
        <v>2.290565434584306E-2</v>
      </c>
      <c r="X38" s="22">
        <v>11750.573</v>
      </c>
      <c r="Y38" s="45">
        <v>17</v>
      </c>
      <c r="Z38" s="66">
        <v>2.1712523386388616E-2</v>
      </c>
      <c r="AA38" s="22">
        <v>14000.448</v>
      </c>
      <c r="AB38" s="97">
        <f t="shared" si="0"/>
        <v>14</v>
      </c>
      <c r="AC38" s="66">
        <v>2.4997816814449327E-2</v>
      </c>
      <c r="AD38" s="22">
        <v>13730.606</v>
      </c>
      <c r="AE38" s="45">
        <f t="shared" si="1"/>
        <v>16</v>
      </c>
      <c r="AF38" s="90">
        <f t="shared" si="2"/>
        <v>2.3755429063257692E-2</v>
      </c>
    </row>
    <row r="39" spans="1:32" s="2" customFormat="1" x14ac:dyDescent="0.2">
      <c r="A39" s="120" t="s">
        <v>45</v>
      </c>
      <c r="B39" s="121">
        <f t="shared" ref="B39:I39" si="3">SUM(B7:B38)</f>
        <v>445468.03400000004</v>
      </c>
      <c r="C39" s="122">
        <f t="shared" si="3"/>
        <v>455970.66399999999</v>
      </c>
      <c r="D39" s="122">
        <f t="shared" si="3"/>
        <v>439348.68299999984</v>
      </c>
      <c r="E39" s="122">
        <f t="shared" si="3"/>
        <v>466935.89199999999</v>
      </c>
      <c r="F39" s="122">
        <f t="shared" si="3"/>
        <v>486682.22299999994</v>
      </c>
      <c r="G39" s="122">
        <f t="shared" si="3"/>
        <v>486464.96100000001</v>
      </c>
      <c r="H39" s="123">
        <f t="shared" si="3"/>
        <v>476156.11199999991</v>
      </c>
      <c r="I39" s="124">
        <f t="shared" si="3"/>
        <v>488029.02999999997</v>
      </c>
      <c r="J39" s="122"/>
      <c r="K39" s="125">
        <f>SUM(K7:K38)</f>
        <v>1</v>
      </c>
      <c r="L39" s="124">
        <f>SUM(L7:L38)</f>
        <v>469661.56999999995</v>
      </c>
      <c r="M39" s="122"/>
      <c r="N39" s="125">
        <f>SUM(N7:N38)</f>
        <v>1</v>
      </c>
      <c r="O39" s="124">
        <f>SUM(O7:O38)</f>
        <v>499515.55099999998</v>
      </c>
      <c r="P39" s="122"/>
      <c r="Q39" s="125">
        <f>SUM(Q7:Q38)</f>
        <v>1</v>
      </c>
      <c r="R39" s="124">
        <f>SUM(R7:R38)</f>
        <v>510905.69700000004</v>
      </c>
      <c r="S39" s="122"/>
      <c r="T39" s="125">
        <f>SUM(T7:T38)</f>
        <v>1.0000000000000002</v>
      </c>
      <c r="U39" s="124">
        <f>SUM(U7:U38)</f>
        <v>530221.26399999985</v>
      </c>
      <c r="V39" s="122"/>
      <c r="W39" s="125">
        <f>SUM(W7:W38)</f>
        <v>0.99999999999999967</v>
      </c>
      <c r="X39" s="124">
        <f>SUM(X7:X38)</f>
        <v>541188.73199999996</v>
      </c>
      <c r="Y39" s="122"/>
      <c r="Z39" s="125">
        <f>SUM(Z7:Z38)</f>
        <v>1.0000000000000002</v>
      </c>
      <c r="AA39" s="124">
        <f>SUM(AA7:AA38)</f>
        <v>560247.85100000002</v>
      </c>
      <c r="AB39" s="126"/>
      <c r="AC39" s="125">
        <f>SUM(AC7:AC38)</f>
        <v>1.0000000000000002</v>
      </c>
      <c r="AD39" s="124">
        <f>SUM(AD7:AD38)</f>
        <v>577998.65300000005</v>
      </c>
      <c r="AE39" s="126"/>
      <c r="AF39" s="127">
        <v>1.0000000000000002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  <c r="X41" s="78"/>
      <c r="AA41" s="78"/>
      <c r="AD41" s="78"/>
      <c r="AE41" s="78"/>
      <c r="AF41" s="78"/>
    </row>
    <row r="42" spans="1:32" x14ac:dyDescent="0.2">
      <c r="A42" s="7" t="s">
        <v>42</v>
      </c>
    </row>
  </sheetData>
  <mergeCells count="1">
    <mergeCell ref="A4:U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62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612.40899999999999</v>
      </c>
      <c r="C7" s="45">
        <v>591.58799999999997</v>
      </c>
      <c r="D7" s="45">
        <v>525.11400000000003</v>
      </c>
      <c r="E7" s="45">
        <v>547.61</v>
      </c>
      <c r="F7" s="45">
        <v>640.40200000000004</v>
      </c>
      <c r="G7" s="45">
        <v>546.70899999999995</v>
      </c>
      <c r="H7" s="52">
        <v>607.02599999999995</v>
      </c>
      <c r="I7" s="22">
        <v>546.04700000000003</v>
      </c>
      <c r="J7" s="45">
        <v>28</v>
      </c>
      <c r="K7" s="66">
        <v>4.7761615891727158E-4</v>
      </c>
      <c r="L7" s="22">
        <v>532.226</v>
      </c>
      <c r="M7" s="45">
        <v>29</v>
      </c>
      <c r="N7" s="66">
        <v>4.6368147498190073E-4</v>
      </c>
      <c r="O7" s="22">
        <v>565.88</v>
      </c>
      <c r="P7" s="45">
        <v>29</v>
      </c>
      <c r="Q7" s="66">
        <v>4.8755218857044998E-4</v>
      </c>
      <c r="R7" s="22">
        <v>1009.658</v>
      </c>
      <c r="S7" s="45">
        <v>27</v>
      </c>
      <c r="T7" s="66">
        <v>8.7522409078612088E-4</v>
      </c>
      <c r="U7" s="22">
        <v>1020.174</v>
      </c>
      <c r="V7" s="45">
        <v>28</v>
      </c>
      <c r="W7" s="66">
        <v>9.0140789337522992E-4</v>
      </c>
      <c r="X7" s="22">
        <v>833.43600000000004</v>
      </c>
      <c r="Y7" s="45">
        <v>29</v>
      </c>
      <c r="Z7" s="66">
        <v>7.7051825187644015E-4</v>
      </c>
      <c r="AA7" s="22">
        <v>768.77099999999996</v>
      </c>
      <c r="AB7" s="97">
        <f>_xlfn.RANK.EQ(AA7,$AA$7:$AA$38)</f>
        <v>29</v>
      </c>
      <c r="AC7" s="66">
        <v>7.6568373083131741E-4</v>
      </c>
      <c r="AD7" s="22">
        <v>789.48400000000004</v>
      </c>
      <c r="AE7" s="45">
        <f>_xlfn.RANK.EQ(AD7,$AD$7:$AD$38)</f>
        <v>29</v>
      </c>
      <c r="AF7" s="90">
        <f>AD7/$AD$39</f>
        <v>8.3098712074483041E-4</v>
      </c>
    </row>
    <row r="8" spans="1:32" s="20" customFormat="1" ht="12" x14ac:dyDescent="0.2">
      <c r="A8" s="21" t="s">
        <v>68</v>
      </c>
      <c r="B8" s="51">
        <v>713.25099999999998</v>
      </c>
      <c r="C8" s="45">
        <v>714.90599999999995</v>
      </c>
      <c r="D8" s="45">
        <v>649.85699999999997</v>
      </c>
      <c r="E8" s="45">
        <v>637.56500000000005</v>
      </c>
      <c r="F8" s="45">
        <v>676.11500000000001</v>
      </c>
      <c r="G8" s="45">
        <v>633.73199999999997</v>
      </c>
      <c r="H8" s="52">
        <v>501.24900000000002</v>
      </c>
      <c r="I8" s="22">
        <v>506.697</v>
      </c>
      <c r="J8" s="45">
        <v>29</v>
      </c>
      <c r="K8" s="66">
        <v>4.4319751756699468E-4</v>
      </c>
      <c r="L8" s="22">
        <v>502.68799999999999</v>
      </c>
      <c r="M8" s="45">
        <v>30</v>
      </c>
      <c r="N8" s="66">
        <v>4.379476261883142E-4</v>
      </c>
      <c r="O8" s="22">
        <v>500.54899999999998</v>
      </c>
      <c r="P8" s="45">
        <v>31</v>
      </c>
      <c r="Q8" s="66">
        <v>4.3126415571631825E-4</v>
      </c>
      <c r="R8" s="22">
        <v>472.97699999999998</v>
      </c>
      <c r="S8" s="45">
        <v>30</v>
      </c>
      <c r="T8" s="66">
        <v>4.1000107441108483E-4</v>
      </c>
      <c r="U8" s="22">
        <v>457.92700000000002</v>
      </c>
      <c r="V8" s="45">
        <v>30</v>
      </c>
      <c r="W8" s="66">
        <v>4.0461628348658068E-4</v>
      </c>
      <c r="X8" s="22">
        <v>542.75099999999998</v>
      </c>
      <c r="Y8" s="45">
        <v>30</v>
      </c>
      <c r="Z8" s="66">
        <v>5.0177764306340224E-4</v>
      </c>
      <c r="AA8" s="22">
        <v>553.82299999999998</v>
      </c>
      <c r="AB8" s="97">
        <f t="shared" ref="AB8:AB38" si="0">_xlfn.RANK.EQ(AA8,$AA$7:$AA$38)</f>
        <v>30</v>
      </c>
      <c r="AC8" s="66">
        <v>5.3350680119314123E-4</v>
      </c>
      <c r="AD8" s="22">
        <v>588.69299999999998</v>
      </c>
      <c r="AE8" s="45">
        <f t="shared" ref="AE8:AE38" si="1">_xlfn.RANK.EQ(AD8,$AD$7:$AD$38)</f>
        <v>30</v>
      </c>
      <c r="AF8" s="90">
        <f t="shared" ref="AF8:AF38" si="2">AD8/$AD$39</f>
        <v>6.1964055138880123E-4</v>
      </c>
    </row>
    <row r="9" spans="1:32" s="20" customFormat="1" ht="12" x14ac:dyDescent="0.2">
      <c r="A9" s="21" t="s">
        <v>1</v>
      </c>
      <c r="B9" s="51">
        <v>2050.038</v>
      </c>
      <c r="C9" s="45">
        <v>2374.3310000000001</v>
      </c>
      <c r="D9" s="45">
        <v>2461.8310000000001</v>
      </c>
      <c r="E9" s="45">
        <v>2233.277</v>
      </c>
      <c r="F9" s="45">
        <v>2337.3440000000001</v>
      </c>
      <c r="G9" s="45">
        <v>2566.0720000000001</v>
      </c>
      <c r="H9" s="52">
        <v>2582.2150000000001</v>
      </c>
      <c r="I9" s="22">
        <v>2494.6970000000001</v>
      </c>
      <c r="J9" s="45">
        <v>17</v>
      </c>
      <c r="K9" s="66">
        <v>2.1820605164069038E-3</v>
      </c>
      <c r="L9" s="22">
        <v>2568.893</v>
      </c>
      <c r="M9" s="45">
        <v>18</v>
      </c>
      <c r="N9" s="66">
        <v>2.238049428834142E-3</v>
      </c>
      <c r="O9" s="22">
        <v>2698.4430000000002</v>
      </c>
      <c r="P9" s="45">
        <v>17</v>
      </c>
      <c r="Q9" s="66">
        <v>2.3249307103672349E-3</v>
      </c>
      <c r="R9" s="22">
        <v>3751.2170000000001</v>
      </c>
      <c r="S9" s="45">
        <v>16</v>
      </c>
      <c r="T9" s="66">
        <v>3.2517500858374221E-3</v>
      </c>
      <c r="U9" s="22">
        <v>3893.3809999999999</v>
      </c>
      <c r="V9" s="45">
        <v>15</v>
      </c>
      <c r="W9" s="66">
        <v>3.440123317509705E-3</v>
      </c>
      <c r="X9" s="22">
        <v>4169.0249999999996</v>
      </c>
      <c r="Y9" s="45">
        <v>16</v>
      </c>
      <c r="Z9" s="66">
        <v>3.8542969766474878E-3</v>
      </c>
      <c r="AA9" s="22">
        <v>4704.3890000000001</v>
      </c>
      <c r="AB9" s="97">
        <f t="shared" si="0"/>
        <v>16</v>
      </c>
      <c r="AC9" s="66">
        <v>4.3748658597916974E-3</v>
      </c>
      <c r="AD9" s="22">
        <v>4617.96</v>
      </c>
      <c r="AE9" s="45">
        <f t="shared" si="1"/>
        <v>15</v>
      </c>
      <c r="AF9" s="90">
        <f t="shared" si="2"/>
        <v>4.8607258463943493E-3</v>
      </c>
    </row>
    <row r="10" spans="1:32" s="20" customFormat="1" ht="12" x14ac:dyDescent="0.2">
      <c r="A10" s="21" t="s">
        <v>2</v>
      </c>
      <c r="B10" s="51">
        <v>943778.48300000001</v>
      </c>
      <c r="C10" s="45">
        <v>947427.42</v>
      </c>
      <c r="D10" s="45">
        <v>912182.804</v>
      </c>
      <c r="E10" s="45">
        <v>873954.95</v>
      </c>
      <c r="F10" s="45">
        <v>813725.93599999999</v>
      </c>
      <c r="G10" s="45">
        <v>740530.23400000005</v>
      </c>
      <c r="H10" s="52">
        <v>656207.31599999999</v>
      </c>
      <c r="I10" s="22">
        <v>621430.15599999996</v>
      </c>
      <c r="J10" s="45">
        <v>1</v>
      </c>
      <c r="K10" s="66">
        <v>0.54355226591132411</v>
      </c>
      <c r="L10" s="22">
        <v>594460.13699999999</v>
      </c>
      <c r="M10" s="45">
        <v>1</v>
      </c>
      <c r="N10" s="66">
        <v>0.51790057821696567</v>
      </c>
      <c r="O10" s="22">
        <v>579665.94299999997</v>
      </c>
      <c r="P10" s="45">
        <v>1</v>
      </c>
      <c r="Q10" s="66">
        <v>0.49942991296635986</v>
      </c>
      <c r="R10" s="22">
        <v>584402.22900000005</v>
      </c>
      <c r="S10" s="45">
        <v>1</v>
      </c>
      <c r="T10" s="66">
        <v>0.50659026079118619</v>
      </c>
      <c r="U10" s="22">
        <v>559121.13199999998</v>
      </c>
      <c r="V10" s="45">
        <v>1</v>
      </c>
      <c r="W10" s="66">
        <v>0.49402964762647728</v>
      </c>
      <c r="X10" s="22">
        <v>511938.21799999999</v>
      </c>
      <c r="Y10" s="45">
        <v>1</v>
      </c>
      <c r="Z10" s="66">
        <v>0.4732909795138438</v>
      </c>
      <c r="AA10" s="22">
        <v>483076.61599999998</v>
      </c>
      <c r="AB10" s="97">
        <f t="shared" si="0"/>
        <v>1</v>
      </c>
      <c r="AC10" s="66">
        <v>0.46947657235428547</v>
      </c>
      <c r="AD10" s="22">
        <v>429092.23200000002</v>
      </c>
      <c r="AE10" s="45">
        <f t="shared" si="1"/>
        <v>1</v>
      </c>
      <c r="AF10" s="90">
        <f t="shared" si="2"/>
        <v>0.45164958175675857</v>
      </c>
    </row>
    <row r="11" spans="1:32" s="20" customFormat="1" ht="12" x14ac:dyDescent="0.2">
      <c r="A11" s="21" t="s">
        <v>3</v>
      </c>
      <c r="B11" s="51">
        <v>12670.002</v>
      </c>
      <c r="C11" s="45">
        <v>11896.067999999999</v>
      </c>
      <c r="D11" s="45">
        <v>14543.929</v>
      </c>
      <c r="E11" s="45">
        <v>13802.300999999999</v>
      </c>
      <c r="F11" s="45">
        <v>14708.878000000001</v>
      </c>
      <c r="G11" s="45">
        <v>14786.788</v>
      </c>
      <c r="H11" s="52">
        <v>14168.491</v>
      </c>
      <c r="I11" s="22">
        <v>17026.905999999999</v>
      </c>
      <c r="J11" s="45">
        <v>8</v>
      </c>
      <c r="K11" s="66">
        <v>1.489308693567668E-2</v>
      </c>
      <c r="L11" s="22">
        <v>18313.977999999999</v>
      </c>
      <c r="M11" s="45">
        <v>6</v>
      </c>
      <c r="N11" s="66">
        <v>1.5955350418480271E-2</v>
      </c>
      <c r="O11" s="22">
        <v>18201.254000000001</v>
      </c>
      <c r="P11" s="45">
        <v>7</v>
      </c>
      <c r="Q11" s="66">
        <v>1.5681878176338902E-2</v>
      </c>
      <c r="R11" s="22">
        <v>17057.789000000001</v>
      </c>
      <c r="S11" s="45">
        <v>8</v>
      </c>
      <c r="T11" s="66">
        <v>1.4786579087519234E-2</v>
      </c>
      <c r="U11" s="22">
        <v>16931.054</v>
      </c>
      <c r="V11" s="45">
        <v>8</v>
      </c>
      <c r="W11" s="66">
        <v>1.4959983021290741E-2</v>
      </c>
      <c r="X11" s="22">
        <v>14393.514999999999</v>
      </c>
      <c r="Y11" s="45">
        <v>8</v>
      </c>
      <c r="Z11" s="66">
        <v>1.3306919806868576E-2</v>
      </c>
      <c r="AA11" s="22">
        <v>14841.699000000001</v>
      </c>
      <c r="AB11" s="97">
        <f t="shared" si="0"/>
        <v>7</v>
      </c>
      <c r="AC11" s="66">
        <v>1.6284072648624144E-2</v>
      </c>
      <c r="AD11" s="22">
        <v>15290.540999999999</v>
      </c>
      <c r="AE11" s="45">
        <f t="shared" si="1"/>
        <v>7</v>
      </c>
      <c r="AF11" s="90">
        <f t="shared" si="2"/>
        <v>1.6094363711260492E-2</v>
      </c>
    </row>
    <row r="12" spans="1:32" s="20" customFormat="1" ht="12" x14ac:dyDescent="0.2">
      <c r="A12" s="21" t="s">
        <v>4</v>
      </c>
      <c r="B12" s="51">
        <v>1780.135</v>
      </c>
      <c r="C12" s="45">
        <v>1637.999</v>
      </c>
      <c r="D12" s="45">
        <v>1719.2360000000001</v>
      </c>
      <c r="E12" s="45">
        <v>1815.934</v>
      </c>
      <c r="F12" s="45">
        <v>1967.38</v>
      </c>
      <c r="G12" s="45">
        <v>1743.0170000000001</v>
      </c>
      <c r="H12" s="52">
        <v>1641.7860000000001</v>
      </c>
      <c r="I12" s="22">
        <v>1861.5920000000001</v>
      </c>
      <c r="J12" s="45">
        <v>23</v>
      </c>
      <c r="K12" s="66">
        <v>1.6282965028855052E-3</v>
      </c>
      <c r="L12" s="22">
        <v>1775.5070000000001</v>
      </c>
      <c r="M12" s="45">
        <v>22</v>
      </c>
      <c r="N12" s="66">
        <v>1.5468423275087832E-3</v>
      </c>
      <c r="O12" s="22">
        <v>1888.9849999999999</v>
      </c>
      <c r="P12" s="45">
        <v>22</v>
      </c>
      <c r="Q12" s="66">
        <v>1.6275160297708903E-3</v>
      </c>
      <c r="R12" s="22">
        <v>1878.566</v>
      </c>
      <c r="S12" s="45">
        <v>24</v>
      </c>
      <c r="T12" s="66">
        <v>1.6284387578088025E-3</v>
      </c>
      <c r="U12" s="22">
        <v>1738.075</v>
      </c>
      <c r="V12" s="45">
        <v>24</v>
      </c>
      <c r="W12" s="66">
        <v>1.5357326537219658E-3</v>
      </c>
      <c r="X12" s="22">
        <v>1505.133</v>
      </c>
      <c r="Y12" s="45">
        <v>24</v>
      </c>
      <c r="Z12" s="66">
        <v>1.3915075038773727E-3</v>
      </c>
      <c r="AA12" s="22">
        <v>1560.895</v>
      </c>
      <c r="AB12" s="97">
        <f t="shared" si="0"/>
        <v>24</v>
      </c>
      <c r="AC12" s="66">
        <v>1.4892561022222652E-3</v>
      </c>
      <c r="AD12" s="22">
        <v>1610.162</v>
      </c>
      <c r="AE12" s="45">
        <f t="shared" si="1"/>
        <v>24</v>
      </c>
      <c r="AF12" s="90">
        <f t="shared" si="2"/>
        <v>1.69480810797019E-3</v>
      </c>
    </row>
    <row r="13" spans="1:32" s="20" customFormat="1" ht="12" x14ac:dyDescent="0.2">
      <c r="A13" s="21" t="s">
        <v>5</v>
      </c>
      <c r="B13" s="51">
        <v>19628.151999999998</v>
      </c>
      <c r="C13" s="45">
        <v>16270.859</v>
      </c>
      <c r="D13" s="45">
        <v>14811.37</v>
      </c>
      <c r="E13" s="45">
        <v>14175.441000000001</v>
      </c>
      <c r="F13" s="45">
        <v>13568.92</v>
      </c>
      <c r="G13" s="45">
        <v>13999.074000000001</v>
      </c>
      <c r="H13" s="52">
        <v>15692.295</v>
      </c>
      <c r="I13" s="22">
        <v>18167.839</v>
      </c>
      <c r="J13" s="45">
        <v>6</v>
      </c>
      <c r="K13" s="66">
        <v>1.5891037729366526E-2</v>
      </c>
      <c r="L13" s="22">
        <v>17960.437999999998</v>
      </c>
      <c r="M13" s="45">
        <v>7</v>
      </c>
      <c r="N13" s="66">
        <v>1.5647342262799974E-2</v>
      </c>
      <c r="O13" s="22">
        <v>17851.764999999999</v>
      </c>
      <c r="P13" s="45">
        <v>8</v>
      </c>
      <c r="Q13" s="66">
        <v>1.5380764641965361E-2</v>
      </c>
      <c r="R13" s="22">
        <v>18279.21</v>
      </c>
      <c r="S13" s="45">
        <v>7</v>
      </c>
      <c r="T13" s="66">
        <v>1.5845370365548103E-2</v>
      </c>
      <c r="U13" s="22">
        <v>17715.330000000002</v>
      </c>
      <c r="V13" s="45">
        <v>7</v>
      </c>
      <c r="W13" s="66">
        <v>1.5652955570076295E-2</v>
      </c>
      <c r="X13" s="22">
        <v>14716.405000000001</v>
      </c>
      <c r="Y13" s="45">
        <v>7</v>
      </c>
      <c r="Z13" s="66">
        <v>1.3605434195913908E-2</v>
      </c>
      <c r="AA13" s="22">
        <v>11228.826999999999</v>
      </c>
      <c r="AB13" s="97">
        <f t="shared" si="0"/>
        <v>10</v>
      </c>
      <c r="AC13" s="66">
        <v>1.083703923581133E-2</v>
      </c>
      <c r="AD13" s="22">
        <v>7696.951</v>
      </c>
      <c r="AE13" s="45">
        <f t="shared" si="1"/>
        <v>11</v>
      </c>
      <c r="AF13" s="90">
        <f t="shared" si="2"/>
        <v>8.1015791960369586E-3</v>
      </c>
    </row>
    <row r="14" spans="1:32" s="20" customFormat="1" ht="12" x14ac:dyDescent="0.2">
      <c r="A14" s="21" t="s">
        <v>6</v>
      </c>
      <c r="B14" s="51">
        <v>6954.2669999999998</v>
      </c>
      <c r="C14" s="45">
        <v>6452.6679999999997</v>
      </c>
      <c r="D14" s="45">
        <v>10532.03</v>
      </c>
      <c r="E14" s="45">
        <v>12694.393</v>
      </c>
      <c r="F14" s="45">
        <v>13036.210999999999</v>
      </c>
      <c r="G14" s="45">
        <v>12382.728999999999</v>
      </c>
      <c r="H14" s="52">
        <v>10722.232</v>
      </c>
      <c r="I14" s="22">
        <v>10952.012000000001</v>
      </c>
      <c r="J14" s="45">
        <v>10</v>
      </c>
      <c r="K14" s="66">
        <v>9.5795012221582855E-3</v>
      </c>
      <c r="L14" s="22">
        <v>11778.946</v>
      </c>
      <c r="M14" s="45">
        <v>10</v>
      </c>
      <c r="N14" s="66">
        <v>1.0261954611409739E-2</v>
      </c>
      <c r="O14" s="22">
        <v>14567.72</v>
      </c>
      <c r="P14" s="45">
        <v>9</v>
      </c>
      <c r="Q14" s="66">
        <v>1.2551289617023955E-2</v>
      </c>
      <c r="R14" s="22">
        <v>16371.439</v>
      </c>
      <c r="S14" s="45">
        <v>9</v>
      </c>
      <c r="T14" s="66">
        <v>1.4191615194090909E-2</v>
      </c>
      <c r="U14" s="22">
        <v>15184.956</v>
      </c>
      <c r="V14" s="45">
        <v>9</v>
      </c>
      <c r="W14" s="66">
        <v>1.3417161385171116E-2</v>
      </c>
      <c r="X14" s="22">
        <v>13610.05</v>
      </c>
      <c r="Y14" s="45">
        <v>9</v>
      </c>
      <c r="Z14" s="66">
        <v>1.2582600144403341E-2</v>
      </c>
      <c r="AA14" s="22">
        <v>16432.902999999998</v>
      </c>
      <c r="AB14" s="97">
        <f t="shared" si="0"/>
        <v>6</v>
      </c>
      <c r="AC14" s="66">
        <v>1.3481686108547582E-2</v>
      </c>
      <c r="AD14" s="22">
        <v>20370.492999999999</v>
      </c>
      <c r="AE14" s="45">
        <f t="shared" si="1"/>
        <v>6</v>
      </c>
      <c r="AF14" s="90">
        <f t="shared" si="2"/>
        <v>2.1441368446001086E-2</v>
      </c>
    </row>
    <row r="15" spans="1:32" s="20" customFormat="1" ht="12" x14ac:dyDescent="0.2">
      <c r="A15" s="21" t="s">
        <v>44</v>
      </c>
      <c r="B15" s="51">
        <v>121.846</v>
      </c>
      <c r="C15" s="45">
        <v>120.31699999999999</v>
      </c>
      <c r="D15" s="45">
        <v>109.01600000000001</v>
      </c>
      <c r="E15" s="45">
        <v>125.59099999999999</v>
      </c>
      <c r="F15" s="45">
        <v>123.045</v>
      </c>
      <c r="G15" s="45">
        <v>104.31</v>
      </c>
      <c r="H15" s="52">
        <v>110.02800000000001</v>
      </c>
      <c r="I15" s="22">
        <v>95.373000000000005</v>
      </c>
      <c r="J15" s="45">
        <v>32</v>
      </c>
      <c r="K15" s="66">
        <v>8.3420815285894701E-5</v>
      </c>
      <c r="L15" s="22">
        <v>112.093</v>
      </c>
      <c r="M15" s="45">
        <v>32</v>
      </c>
      <c r="N15" s="66">
        <v>9.7656723976555451E-5</v>
      </c>
      <c r="O15" s="22">
        <v>121.634</v>
      </c>
      <c r="P15" s="45">
        <v>32</v>
      </c>
      <c r="Q15" s="66">
        <v>1.0479770075736572E-4</v>
      </c>
      <c r="R15" s="22">
        <v>102.602</v>
      </c>
      <c r="S15" s="45">
        <v>32</v>
      </c>
      <c r="T15" s="66">
        <v>8.8940752376386438E-5</v>
      </c>
      <c r="U15" s="22">
        <v>117.614</v>
      </c>
      <c r="V15" s="45">
        <v>32</v>
      </c>
      <c r="W15" s="66">
        <v>1.0392167215733227E-4</v>
      </c>
      <c r="X15" s="22">
        <v>109.62</v>
      </c>
      <c r="Y15" s="45">
        <v>32</v>
      </c>
      <c r="Z15" s="66">
        <v>1.0134456727414627E-4</v>
      </c>
      <c r="AA15" s="22">
        <v>125.877</v>
      </c>
      <c r="AB15" s="97">
        <f t="shared" si="0"/>
        <v>32</v>
      </c>
      <c r="AC15" s="66">
        <v>1.1955195441096288E-4</v>
      </c>
      <c r="AD15" s="22">
        <v>127.562</v>
      </c>
      <c r="AE15" s="45">
        <f t="shared" si="1"/>
        <v>32</v>
      </c>
      <c r="AF15" s="90">
        <f t="shared" si="2"/>
        <v>1.342679257546094E-4</v>
      </c>
    </row>
    <row r="16" spans="1:32" s="20" customFormat="1" ht="12" x14ac:dyDescent="0.2">
      <c r="A16" s="21" t="s">
        <v>7</v>
      </c>
      <c r="B16" s="51">
        <v>6489.3119999999999</v>
      </c>
      <c r="C16" s="45">
        <v>6847.4489999999996</v>
      </c>
      <c r="D16" s="45">
        <v>7161.5820000000003</v>
      </c>
      <c r="E16" s="45">
        <v>7447.4380000000001</v>
      </c>
      <c r="F16" s="45">
        <v>7485.741</v>
      </c>
      <c r="G16" s="45">
        <v>6205.1319999999996</v>
      </c>
      <c r="H16" s="52">
        <v>5863.9920000000002</v>
      </c>
      <c r="I16" s="22">
        <v>6130.308</v>
      </c>
      <c r="J16" s="45">
        <v>13</v>
      </c>
      <c r="K16" s="66">
        <v>5.3620552075916931E-3</v>
      </c>
      <c r="L16" s="22">
        <v>6709.335</v>
      </c>
      <c r="M16" s="45">
        <v>13</v>
      </c>
      <c r="N16" s="66">
        <v>5.8452506058473113E-3</v>
      </c>
      <c r="O16" s="22">
        <v>7528.6270000000004</v>
      </c>
      <c r="P16" s="45">
        <v>13</v>
      </c>
      <c r="Q16" s="66">
        <v>6.4865317218855256E-3</v>
      </c>
      <c r="R16" s="22">
        <v>9799.8960000000006</v>
      </c>
      <c r="S16" s="45">
        <v>12</v>
      </c>
      <c r="T16" s="66">
        <v>8.4950597790524555E-3</v>
      </c>
      <c r="U16" s="22">
        <v>9807.0349999999999</v>
      </c>
      <c r="V16" s="45">
        <v>11</v>
      </c>
      <c r="W16" s="66">
        <v>8.6653245030819722E-3</v>
      </c>
      <c r="X16" s="22">
        <v>9901.0499999999993</v>
      </c>
      <c r="Y16" s="45">
        <v>11</v>
      </c>
      <c r="Z16" s="66">
        <v>9.1535999617741812E-3</v>
      </c>
      <c r="AA16" s="22">
        <v>9075.7090000000007</v>
      </c>
      <c r="AB16" s="97">
        <f t="shared" si="0"/>
        <v>11</v>
      </c>
      <c r="AC16" s="66">
        <v>9.1026976676691126E-3</v>
      </c>
      <c r="AD16" s="22">
        <v>8128.7370000000001</v>
      </c>
      <c r="AE16" s="45">
        <f t="shared" si="1"/>
        <v>10</v>
      </c>
      <c r="AF16" s="90">
        <f t="shared" si="2"/>
        <v>8.5560641569961769E-3</v>
      </c>
    </row>
    <row r="17" spans="1:32" s="20" customFormat="1" ht="12" x14ac:dyDescent="0.2">
      <c r="A17" s="21" t="s">
        <v>51</v>
      </c>
      <c r="B17" s="51">
        <v>3016.2550000000001</v>
      </c>
      <c r="C17" s="45">
        <v>2660.32</v>
      </c>
      <c r="D17" s="45">
        <v>2885.3620000000001</v>
      </c>
      <c r="E17" s="45">
        <v>3494.6410000000001</v>
      </c>
      <c r="F17" s="45">
        <v>3065.1860000000001</v>
      </c>
      <c r="G17" s="45">
        <v>3013.2359999999999</v>
      </c>
      <c r="H17" s="52">
        <v>2210.085</v>
      </c>
      <c r="I17" s="22">
        <v>2048.9769999999999</v>
      </c>
      <c r="J17" s="45">
        <v>19</v>
      </c>
      <c r="K17" s="66">
        <v>1.7921983353993965E-3</v>
      </c>
      <c r="L17" s="22">
        <v>1926.9469999999999</v>
      </c>
      <c r="M17" s="45">
        <v>21</v>
      </c>
      <c r="N17" s="66">
        <v>1.6787786150468948E-3</v>
      </c>
      <c r="O17" s="22">
        <v>2623.7289999999998</v>
      </c>
      <c r="P17" s="45">
        <v>18</v>
      </c>
      <c r="Q17" s="66">
        <v>2.2605584508478089E-3</v>
      </c>
      <c r="R17" s="22">
        <v>3125.7359999999999</v>
      </c>
      <c r="S17" s="45">
        <v>17</v>
      </c>
      <c r="T17" s="66">
        <v>2.7095506088571043E-3</v>
      </c>
      <c r="U17" s="22">
        <v>2739.6329999999998</v>
      </c>
      <c r="V17" s="45">
        <v>19</v>
      </c>
      <c r="W17" s="66">
        <v>2.4206917752768262E-3</v>
      </c>
      <c r="X17" s="22">
        <v>2931.41</v>
      </c>
      <c r="Y17" s="45">
        <v>19</v>
      </c>
      <c r="Z17" s="66">
        <v>2.7101120046807616E-3</v>
      </c>
      <c r="AA17" s="22">
        <v>2876.5320000000002</v>
      </c>
      <c r="AB17" s="97">
        <f t="shared" si="0"/>
        <v>19</v>
      </c>
      <c r="AC17" s="66">
        <v>2.7702981998677738E-3</v>
      </c>
      <c r="AD17" s="22">
        <v>3032.2539999999999</v>
      </c>
      <c r="AE17" s="45">
        <f t="shared" si="1"/>
        <v>19</v>
      </c>
      <c r="AF17" s="90">
        <f t="shared" si="2"/>
        <v>3.1916593886981807E-3</v>
      </c>
    </row>
    <row r="18" spans="1:32" s="20" customFormat="1" ht="12" x14ac:dyDescent="0.2">
      <c r="A18" s="21" t="s">
        <v>8</v>
      </c>
      <c r="B18" s="51">
        <v>1074.5060000000001</v>
      </c>
      <c r="C18" s="45">
        <v>1042.364</v>
      </c>
      <c r="D18" s="45">
        <v>1310.895</v>
      </c>
      <c r="E18" s="45">
        <v>1457.1769999999999</v>
      </c>
      <c r="F18" s="45">
        <v>2657.59</v>
      </c>
      <c r="G18" s="45">
        <v>4603.3869999999997</v>
      </c>
      <c r="H18" s="52">
        <v>3427.4659999999999</v>
      </c>
      <c r="I18" s="22">
        <v>3670.0439999999999</v>
      </c>
      <c r="J18" s="45">
        <v>15</v>
      </c>
      <c r="K18" s="66">
        <v>3.2101125330555409E-3</v>
      </c>
      <c r="L18" s="22">
        <v>3267.0070000000001</v>
      </c>
      <c r="M18" s="45">
        <v>15</v>
      </c>
      <c r="N18" s="66">
        <v>2.8462544568213402E-3</v>
      </c>
      <c r="O18" s="22">
        <v>4508.7209999999995</v>
      </c>
      <c r="P18" s="45">
        <v>14</v>
      </c>
      <c r="Q18" s="66">
        <v>3.8846341825184627E-3</v>
      </c>
      <c r="R18" s="22">
        <v>5003.3450000000003</v>
      </c>
      <c r="S18" s="45">
        <v>14</v>
      </c>
      <c r="T18" s="66">
        <v>4.3371597892695188E-3</v>
      </c>
      <c r="U18" s="22">
        <v>3829.3180000000002</v>
      </c>
      <c r="V18" s="45">
        <v>16</v>
      </c>
      <c r="W18" s="66">
        <v>3.3835183718109352E-3</v>
      </c>
      <c r="X18" s="22">
        <v>4228.759</v>
      </c>
      <c r="Y18" s="45">
        <v>15</v>
      </c>
      <c r="Z18" s="66">
        <v>3.9095215376906724E-3</v>
      </c>
      <c r="AA18" s="22">
        <v>6969.1049999999996</v>
      </c>
      <c r="AB18" s="97">
        <f t="shared" si="0"/>
        <v>14</v>
      </c>
      <c r="AC18" s="66">
        <v>6.7383399551459123E-3</v>
      </c>
      <c r="AD18" s="22">
        <v>7085.0609999999997</v>
      </c>
      <c r="AE18" s="45">
        <f t="shared" si="1"/>
        <v>12</v>
      </c>
      <c r="AF18" s="90">
        <f t="shared" si="2"/>
        <v>7.4575221799194008E-3</v>
      </c>
    </row>
    <row r="19" spans="1:32" s="20" customFormat="1" ht="12" x14ac:dyDescent="0.2">
      <c r="A19" s="21" t="s">
        <v>52</v>
      </c>
      <c r="B19" s="51">
        <v>1531.7380000000001</v>
      </c>
      <c r="C19" s="45">
        <v>1782.4090000000001</v>
      </c>
      <c r="D19" s="45">
        <v>1516.2940000000001</v>
      </c>
      <c r="E19" s="45">
        <v>1494.261</v>
      </c>
      <c r="F19" s="45">
        <v>1726.577</v>
      </c>
      <c r="G19" s="45">
        <v>1994.4770000000001</v>
      </c>
      <c r="H19" s="52">
        <v>1559.2729999999999</v>
      </c>
      <c r="I19" s="22">
        <v>1922.296</v>
      </c>
      <c r="J19" s="45">
        <v>20</v>
      </c>
      <c r="K19" s="66">
        <v>1.6813930519205039E-3</v>
      </c>
      <c r="L19" s="22">
        <v>1974.4749999999999</v>
      </c>
      <c r="M19" s="45">
        <v>20</v>
      </c>
      <c r="N19" s="66">
        <v>1.7201855608611537E-3</v>
      </c>
      <c r="O19" s="22">
        <v>2175.549</v>
      </c>
      <c r="P19" s="45">
        <v>21</v>
      </c>
      <c r="Q19" s="66">
        <v>1.8744144982898387E-3</v>
      </c>
      <c r="R19" s="22">
        <v>2362.4490000000001</v>
      </c>
      <c r="S19" s="45">
        <v>22</v>
      </c>
      <c r="T19" s="66">
        <v>2.0478937205009821E-3</v>
      </c>
      <c r="U19" s="22">
        <v>2413.7139999999999</v>
      </c>
      <c r="V19" s="45">
        <v>23</v>
      </c>
      <c r="W19" s="66">
        <v>2.1327154504528637E-3</v>
      </c>
      <c r="X19" s="22">
        <v>2867.1869999999999</v>
      </c>
      <c r="Y19" s="45">
        <v>21</v>
      </c>
      <c r="Z19" s="66">
        <v>2.6507373272127129E-3</v>
      </c>
      <c r="AA19" s="22">
        <v>2551.8829999999998</v>
      </c>
      <c r="AB19" s="97">
        <f t="shared" si="0"/>
        <v>21</v>
      </c>
      <c r="AC19" s="66">
        <v>2.5409401538539341E-3</v>
      </c>
      <c r="AD19" s="99">
        <v>2526.1439999999998</v>
      </c>
      <c r="AE19" s="45">
        <f t="shared" si="1"/>
        <v>21</v>
      </c>
      <c r="AF19" s="90">
        <f t="shared" si="2"/>
        <v>2.6589432200612405E-3</v>
      </c>
    </row>
    <row r="20" spans="1:32" s="20" customFormat="1" ht="12" x14ac:dyDescent="0.2">
      <c r="A20" s="29" t="s">
        <v>9</v>
      </c>
      <c r="B20" s="53">
        <v>2087.4369999999999</v>
      </c>
      <c r="C20" s="46">
        <v>1918.6859999999999</v>
      </c>
      <c r="D20" s="46">
        <v>2143.549</v>
      </c>
      <c r="E20" s="46">
        <v>2097.3560000000002</v>
      </c>
      <c r="F20" s="46">
        <v>1709.0920000000001</v>
      </c>
      <c r="G20" s="46">
        <v>1543.1969999999999</v>
      </c>
      <c r="H20" s="54">
        <v>1573.037</v>
      </c>
      <c r="I20" s="30">
        <v>2149.8829999999998</v>
      </c>
      <c r="J20" s="46">
        <v>18</v>
      </c>
      <c r="K20" s="67">
        <v>1.8804587527841751E-3</v>
      </c>
      <c r="L20" s="30">
        <v>2934.77</v>
      </c>
      <c r="M20" s="46">
        <v>16</v>
      </c>
      <c r="N20" s="67">
        <v>2.5568057222545176E-3</v>
      </c>
      <c r="O20" s="30">
        <v>3096.5749999999998</v>
      </c>
      <c r="P20" s="46">
        <v>16</v>
      </c>
      <c r="Q20" s="67">
        <v>2.6679541922714021E-3</v>
      </c>
      <c r="R20" s="30">
        <v>2943.1750000000002</v>
      </c>
      <c r="S20" s="46">
        <v>18</v>
      </c>
      <c r="T20" s="67">
        <v>2.5512972347066449E-3</v>
      </c>
      <c r="U20" s="30">
        <v>3103.3789999999999</v>
      </c>
      <c r="V20" s="46">
        <v>18</v>
      </c>
      <c r="W20" s="67">
        <v>2.7420913753290394E-3</v>
      </c>
      <c r="X20" s="30">
        <v>2879.404</v>
      </c>
      <c r="Y20" s="46">
        <v>20</v>
      </c>
      <c r="Z20" s="67">
        <v>2.6620320414837244E-3</v>
      </c>
      <c r="AA20" s="30">
        <v>2793.4830000000002</v>
      </c>
      <c r="AB20" s="98">
        <f t="shared" si="0"/>
        <v>20</v>
      </c>
      <c r="AC20" s="67">
        <v>2.8466977682720658E-3</v>
      </c>
      <c r="AD20" s="30">
        <v>2979.0410000000002</v>
      </c>
      <c r="AE20" s="46">
        <f t="shared" si="1"/>
        <v>20</v>
      </c>
      <c r="AF20" s="94">
        <f t="shared" si="2"/>
        <v>3.1356489848696112E-3</v>
      </c>
    </row>
    <row r="21" spans="1:32" s="20" customFormat="1" ht="12" x14ac:dyDescent="0.2">
      <c r="A21" s="21" t="s">
        <v>10</v>
      </c>
      <c r="B21" s="51">
        <v>3004.357</v>
      </c>
      <c r="C21" s="45">
        <v>2978.9160000000002</v>
      </c>
      <c r="D21" s="45">
        <v>3250.8789999999999</v>
      </c>
      <c r="E21" s="45">
        <v>3331.3760000000002</v>
      </c>
      <c r="F21" s="45">
        <v>3491.8490000000002</v>
      </c>
      <c r="G21" s="45">
        <v>3416.498</v>
      </c>
      <c r="H21" s="52">
        <v>3534.49</v>
      </c>
      <c r="I21" s="22">
        <v>3860.1640000000002</v>
      </c>
      <c r="J21" s="45">
        <v>14</v>
      </c>
      <c r="K21" s="66">
        <v>3.3764066142122026E-3</v>
      </c>
      <c r="L21" s="22">
        <v>3815.0360000000001</v>
      </c>
      <c r="M21" s="45">
        <v>14</v>
      </c>
      <c r="N21" s="66">
        <v>3.3237036890137852E-3</v>
      </c>
      <c r="O21" s="22">
        <v>3987.7860000000001</v>
      </c>
      <c r="P21" s="45">
        <v>15</v>
      </c>
      <c r="Q21" s="66">
        <v>3.4358058101551575E-3</v>
      </c>
      <c r="R21" s="22">
        <v>4682.5169999999998</v>
      </c>
      <c r="S21" s="45">
        <v>15</v>
      </c>
      <c r="T21" s="66">
        <v>4.0590493849556528E-3</v>
      </c>
      <c r="U21" s="22">
        <v>4488.16</v>
      </c>
      <c r="V21" s="45">
        <v>14</v>
      </c>
      <c r="W21" s="66">
        <v>3.9656596332889992E-3</v>
      </c>
      <c r="X21" s="22">
        <v>4484.5540000000001</v>
      </c>
      <c r="Y21" s="45">
        <v>14</v>
      </c>
      <c r="Z21" s="66">
        <v>4.1460060622837231E-3</v>
      </c>
      <c r="AA21" s="22">
        <v>4712.7150000000001</v>
      </c>
      <c r="AB21" s="97">
        <f t="shared" si="0"/>
        <v>15</v>
      </c>
      <c r="AC21" s="66">
        <v>4.5664611016787635E-3</v>
      </c>
      <c r="AD21" s="22">
        <v>4476.3580000000002</v>
      </c>
      <c r="AE21" s="45">
        <f t="shared" si="1"/>
        <v>16</v>
      </c>
      <c r="AF21" s="90">
        <f t="shared" si="2"/>
        <v>4.7116798387846839E-3</v>
      </c>
    </row>
    <row r="22" spans="1:32" s="20" customFormat="1" ht="12" x14ac:dyDescent="0.2">
      <c r="A22" s="21" t="s">
        <v>11</v>
      </c>
      <c r="B22" s="51">
        <v>2681.6729999999998</v>
      </c>
      <c r="C22" s="45">
        <v>3208.5549999999998</v>
      </c>
      <c r="D22" s="45">
        <v>4250.8789999999999</v>
      </c>
      <c r="E22" s="45">
        <v>3933.357</v>
      </c>
      <c r="F22" s="45">
        <v>2442.2689999999998</v>
      </c>
      <c r="G22" s="45">
        <v>1995.326</v>
      </c>
      <c r="H22" s="52">
        <v>1734.2909999999999</v>
      </c>
      <c r="I22" s="22">
        <v>1888.441</v>
      </c>
      <c r="J22" s="45">
        <v>21</v>
      </c>
      <c r="K22" s="66">
        <v>1.6517807748451896E-3</v>
      </c>
      <c r="L22" s="22">
        <v>1981.5809999999999</v>
      </c>
      <c r="M22" s="45">
        <v>19</v>
      </c>
      <c r="N22" s="66">
        <v>1.7263763906237384E-3</v>
      </c>
      <c r="O22" s="22">
        <v>2287.6469999999999</v>
      </c>
      <c r="P22" s="45">
        <v>20</v>
      </c>
      <c r="Q22" s="66">
        <v>1.9709961502909173E-3</v>
      </c>
      <c r="R22" s="22">
        <v>2926.0059999999999</v>
      </c>
      <c r="S22" s="45">
        <v>19</v>
      </c>
      <c r="T22" s="66">
        <v>2.5364142521375893E-3</v>
      </c>
      <c r="U22" s="22">
        <v>2506.1909999999998</v>
      </c>
      <c r="V22" s="45">
        <v>22</v>
      </c>
      <c r="W22" s="66">
        <v>2.2144265093071974E-3</v>
      </c>
      <c r="X22" s="22">
        <v>2242.7730000000001</v>
      </c>
      <c r="Y22" s="45">
        <v>22</v>
      </c>
      <c r="Z22" s="66">
        <v>2.0734615871112832E-3</v>
      </c>
      <c r="AA22" s="22">
        <v>2206.65</v>
      </c>
      <c r="AB22" s="97">
        <f t="shared" si="0"/>
        <v>22</v>
      </c>
      <c r="AC22" s="66">
        <v>1.949076957136632E-3</v>
      </c>
      <c r="AD22" s="22">
        <v>2153.5610000000001</v>
      </c>
      <c r="AE22" s="45">
        <f t="shared" si="1"/>
        <v>23</v>
      </c>
      <c r="AF22" s="90">
        <f t="shared" si="2"/>
        <v>2.2667735568274437E-3</v>
      </c>
    </row>
    <row r="23" spans="1:32" s="20" customFormat="1" ht="12" x14ac:dyDescent="0.2">
      <c r="A23" s="21" t="s">
        <v>12</v>
      </c>
      <c r="B23" s="51">
        <v>1478.607</v>
      </c>
      <c r="C23" s="45">
        <v>1334.799</v>
      </c>
      <c r="D23" s="45">
        <v>1460.9359999999999</v>
      </c>
      <c r="E23" s="45">
        <v>1306.7629999999999</v>
      </c>
      <c r="F23" s="45">
        <v>1319.9870000000001</v>
      </c>
      <c r="G23" s="45">
        <v>1415.914</v>
      </c>
      <c r="H23" s="52">
        <v>1685.164</v>
      </c>
      <c r="I23" s="22">
        <v>1874.5740000000001</v>
      </c>
      <c r="J23" s="45">
        <v>22</v>
      </c>
      <c r="K23" s="66">
        <v>1.6396515931525774E-3</v>
      </c>
      <c r="L23" s="22">
        <v>1540.46</v>
      </c>
      <c r="M23" s="45">
        <v>24</v>
      </c>
      <c r="N23" s="66">
        <v>1.342066650164815E-3</v>
      </c>
      <c r="O23" s="22">
        <v>1188.3230000000001</v>
      </c>
      <c r="P23" s="45">
        <v>26</v>
      </c>
      <c r="Q23" s="66">
        <v>1.0238380564405933E-3</v>
      </c>
      <c r="R23" s="22">
        <v>1101.3399999999999</v>
      </c>
      <c r="S23" s="45">
        <v>26</v>
      </c>
      <c r="T23" s="66">
        <v>9.546988189529388E-4</v>
      </c>
      <c r="U23" s="22">
        <v>1181.7850000000001</v>
      </c>
      <c r="V23" s="45">
        <v>27</v>
      </c>
      <c r="W23" s="66">
        <v>1.0442045447859346E-3</v>
      </c>
      <c r="X23" s="22">
        <v>1025.5540000000001</v>
      </c>
      <c r="Y23" s="45">
        <v>27</v>
      </c>
      <c r="Z23" s="66">
        <v>9.4813288037100718E-4</v>
      </c>
      <c r="AA23" s="22">
        <v>950.06200000000001</v>
      </c>
      <c r="AB23" s="97">
        <f t="shared" si="0"/>
        <v>27</v>
      </c>
      <c r="AC23" s="66">
        <v>9.0436720407809004E-4</v>
      </c>
      <c r="AD23" s="22">
        <v>1247.636</v>
      </c>
      <c r="AE23" s="45">
        <f t="shared" si="1"/>
        <v>27</v>
      </c>
      <c r="AF23" s="90">
        <f t="shared" si="2"/>
        <v>1.3132241405495197E-3</v>
      </c>
    </row>
    <row r="24" spans="1:32" s="20" customFormat="1" ht="12" x14ac:dyDescent="0.2">
      <c r="A24" s="21" t="s">
        <v>13</v>
      </c>
      <c r="B24" s="51">
        <v>764.41300000000001</v>
      </c>
      <c r="C24" s="45">
        <v>1468.894</v>
      </c>
      <c r="D24" s="45">
        <v>1492.279</v>
      </c>
      <c r="E24" s="45">
        <v>1329.921</v>
      </c>
      <c r="F24" s="45">
        <v>1359.194</v>
      </c>
      <c r="G24" s="45">
        <v>1378.5260000000001</v>
      </c>
      <c r="H24" s="52">
        <v>1252.5719999999999</v>
      </c>
      <c r="I24" s="22">
        <v>1124.7639999999999</v>
      </c>
      <c r="J24" s="45">
        <v>26</v>
      </c>
      <c r="K24" s="66">
        <v>9.8380809961125314E-4</v>
      </c>
      <c r="L24" s="22">
        <v>1132.8720000000001</v>
      </c>
      <c r="M24" s="45">
        <v>26</v>
      </c>
      <c r="N24" s="66">
        <v>9.8697124891624212E-4</v>
      </c>
      <c r="O24" s="22">
        <v>1212.441</v>
      </c>
      <c r="P24" s="45">
        <v>25</v>
      </c>
      <c r="Q24" s="66">
        <v>1.0446176982090638E-3</v>
      </c>
      <c r="R24" s="22">
        <v>1215.345</v>
      </c>
      <c r="S24" s="45">
        <v>25</v>
      </c>
      <c r="T24" s="66">
        <v>1.05352428507124E-3</v>
      </c>
      <c r="U24" s="22">
        <v>1426.1479999999999</v>
      </c>
      <c r="V24" s="45">
        <v>25</v>
      </c>
      <c r="W24" s="66">
        <v>1.2601194152382803E-3</v>
      </c>
      <c r="X24" s="22">
        <v>1425.943</v>
      </c>
      <c r="Y24" s="45">
        <v>26</v>
      </c>
      <c r="Z24" s="66">
        <v>1.318295715130432E-3</v>
      </c>
      <c r="AA24" s="22">
        <v>1470.5039999999999</v>
      </c>
      <c r="AB24" s="97">
        <f t="shared" si="0"/>
        <v>25</v>
      </c>
      <c r="AC24" s="66">
        <v>1.4300064325108788E-3</v>
      </c>
      <c r="AD24" s="22">
        <v>1342.3620000000001</v>
      </c>
      <c r="AE24" s="45">
        <f t="shared" si="1"/>
        <v>26</v>
      </c>
      <c r="AF24" s="90">
        <f t="shared" si="2"/>
        <v>1.4129298799941126E-3</v>
      </c>
    </row>
    <row r="25" spans="1:32" s="20" customFormat="1" ht="12" x14ac:dyDescent="0.2">
      <c r="A25" s="21" t="s">
        <v>14</v>
      </c>
      <c r="B25" s="51">
        <v>12340.374</v>
      </c>
      <c r="C25" s="45">
        <v>12574.924000000001</v>
      </c>
      <c r="D25" s="45">
        <v>12708.361999999999</v>
      </c>
      <c r="E25" s="45">
        <v>12049.981</v>
      </c>
      <c r="F25" s="45">
        <v>13300.472</v>
      </c>
      <c r="G25" s="45">
        <v>12538.609</v>
      </c>
      <c r="H25" s="52">
        <v>12443.764999999999</v>
      </c>
      <c r="I25" s="22">
        <v>13160.151</v>
      </c>
      <c r="J25" s="45">
        <v>9</v>
      </c>
      <c r="K25" s="66">
        <v>1.1510915308373254E-2</v>
      </c>
      <c r="L25" s="22">
        <v>12821.759</v>
      </c>
      <c r="M25" s="45">
        <v>9</v>
      </c>
      <c r="N25" s="66">
        <v>1.1170465413156179E-2</v>
      </c>
      <c r="O25" s="22">
        <v>12686.841</v>
      </c>
      <c r="P25" s="45">
        <v>10</v>
      </c>
      <c r="Q25" s="66">
        <v>1.0930757573328826E-2</v>
      </c>
      <c r="R25" s="22">
        <v>11927.037</v>
      </c>
      <c r="S25" s="45">
        <v>10</v>
      </c>
      <c r="T25" s="66">
        <v>1.0338976281173846E-2</v>
      </c>
      <c r="U25" s="22">
        <v>11983.019</v>
      </c>
      <c r="V25" s="45">
        <v>10</v>
      </c>
      <c r="W25" s="66">
        <v>1.0587985885805121E-2</v>
      </c>
      <c r="X25" s="22">
        <v>12652.97</v>
      </c>
      <c r="Y25" s="45">
        <v>10</v>
      </c>
      <c r="Z25" s="66">
        <v>1.1697772025020566E-2</v>
      </c>
      <c r="AA25" s="22">
        <v>11308.282999999999</v>
      </c>
      <c r="AB25" s="97">
        <f t="shared" si="0"/>
        <v>9</v>
      </c>
      <c r="AC25" s="66">
        <v>9.8384330535336868E-3</v>
      </c>
      <c r="AD25" s="22">
        <v>10910.911</v>
      </c>
      <c r="AE25" s="45">
        <f t="shared" si="1"/>
        <v>9</v>
      </c>
      <c r="AF25" s="90">
        <f t="shared" si="2"/>
        <v>1.1484496856925659E-2</v>
      </c>
    </row>
    <row r="26" spans="1:32" s="20" customFormat="1" ht="12" x14ac:dyDescent="0.2">
      <c r="A26" s="21" t="s">
        <v>15</v>
      </c>
      <c r="B26" s="51">
        <v>193.059</v>
      </c>
      <c r="C26" s="45">
        <v>193.41300000000001</v>
      </c>
      <c r="D26" s="45">
        <v>299.91899999999998</v>
      </c>
      <c r="E26" s="45">
        <v>337.483</v>
      </c>
      <c r="F26" s="45">
        <v>153.36799999999999</v>
      </c>
      <c r="G26" s="45">
        <v>160.13</v>
      </c>
      <c r="H26" s="52">
        <v>181.30600000000001</v>
      </c>
      <c r="I26" s="22">
        <v>199.78200000000001</v>
      </c>
      <c r="J26" s="45">
        <v>31</v>
      </c>
      <c r="K26" s="66">
        <v>1.7474523522848829E-4</v>
      </c>
      <c r="L26" s="22">
        <v>729.71900000000005</v>
      </c>
      <c r="M26" s="45">
        <v>28</v>
      </c>
      <c r="N26" s="66">
        <v>6.3573967119666766E-4</v>
      </c>
      <c r="O26" s="22">
        <v>1784.154</v>
      </c>
      <c r="P26" s="45">
        <v>24</v>
      </c>
      <c r="Q26" s="66">
        <v>1.5371954963008458E-3</v>
      </c>
      <c r="R26" s="22">
        <v>2067.5540000000001</v>
      </c>
      <c r="S26" s="45">
        <v>23</v>
      </c>
      <c r="T26" s="66">
        <v>1.792263389980773E-3</v>
      </c>
      <c r="U26" s="22">
        <v>3192.6320000000001</v>
      </c>
      <c r="V26" s="45">
        <v>17</v>
      </c>
      <c r="W26" s="66">
        <v>2.8209537642033093E-3</v>
      </c>
      <c r="X26" s="22">
        <v>3469.9380000000001</v>
      </c>
      <c r="Y26" s="45">
        <v>17</v>
      </c>
      <c r="Z26" s="66">
        <v>3.2079854504480621E-3</v>
      </c>
      <c r="AA26" s="22">
        <v>3616.0610000000001</v>
      </c>
      <c r="AB26" s="97">
        <f t="shared" si="0"/>
        <v>18</v>
      </c>
      <c r="AC26" s="66">
        <v>3.9272553387403345E-3</v>
      </c>
      <c r="AD26" s="22">
        <v>3711.1529999999998</v>
      </c>
      <c r="AE26" s="45">
        <f t="shared" si="1"/>
        <v>17</v>
      </c>
      <c r="AF26" s="90">
        <f t="shared" si="2"/>
        <v>3.9062480634357872E-3</v>
      </c>
    </row>
    <row r="27" spans="1:32" s="20" customFormat="1" ht="12" x14ac:dyDescent="0.2">
      <c r="A27" s="21" t="s">
        <v>16</v>
      </c>
      <c r="B27" s="51">
        <v>3373.5929999999998</v>
      </c>
      <c r="C27" s="45">
        <v>4805.759</v>
      </c>
      <c r="D27" s="45">
        <v>4908.0950000000003</v>
      </c>
      <c r="E27" s="45">
        <v>5780.6620000000003</v>
      </c>
      <c r="F27" s="45">
        <v>5510.6970000000001</v>
      </c>
      <c r="G27" s="45">
        <v>5895.9690000000001</v>
      </c>
      <c r="H27" s="52">
        <v>5353.2259999999997</v>
      </c>
      <c r="I27" s="22">
        <v>6241.65</v>
      </c>
      <c r="J27" s="45">
        <v>12</v>
      </c>
      <c r="K27" s="66">
        <v>5.4594437810408037E-3</v>
      </c>
      <c r="L27" s="22">
        <v>8942.6740000000009</v>
      </c>
      <c r="M27" s="45">
        <v>11</v>
      </c>
      <c r="N27" s="66">
        <v>7.7909614911753555E-3</v>
      </c>
      <c r="O27" s="22">
        <v>11303.370999999999</v>
      </c>
      <c r="P27" s="45">
        <v>11</v>
      </c>
      <c r="Q27" s="66">
        <v>9.7387843169466238E-3</v>
      </c>
      <c r="R27" s="22">
        <v>11774.485000000001</v>
      </c>
      <c r="S27" s="45">
        <v>11</v>
      </c>
      <c r="T27" s="66">
        <v>1.0206736269706989E-2</v>
      </c>
      <c r="U27" s="22">
        <v>8795.5079999999998</v>
      </c>
      <c r="V27" s="45">
        <v>12</v>
      </c>
      <c r="W27" s="66">
        <v>7.7715569475844135E-3</v>
      </c>
      <c r="X27" s="22">
        <v>8104.4790000000003</v>
      </c>
      <c r="Y27" s="45">
        <v>12</v>
      </c>
      <c r="Z27" s="66">
        <v>7.4926556945576145E-3</v>
      </c>
      <c r="AA27" s="22">
        <v>7982.2650000000003</v>
      </c>
      <c r="AB27" s="97">
        <f t="shared" si="0"/>
        <v>12</v>
      </c>
      <c r="AC27" s="66">
        <v>7.5948102801558842E-3</v>
      </c>
      <c r="AD27" s="22">
        <v>6921.7719999999999</v>
      </c>
      <c r="AE27" s="45">
        <f t="shared" si="1"/>
        <v>14</v>
      </c>
      <c r="AF27" s="90">
        <f t="shared" si="2"/>
        <v>7.2856490881793492E-3</v>
      </c>
    </row>
    <row r="28" spans="1:32" s="20" customFormat="1" ht="12" x14ac:dyDescent="0.2">
      <c r="A28" s="21" t="s">
        <v>17</v>
      </c>
      <c r="B28" s="51">
        <v>813.08799999999997</v>
      </c>
      <c r="C28" s="45">
        <v>754.63499999999999</v>
      </c>
      <c r="D28" s="45">
        <v>803.90499999999997</v>
      </c>
      <c r="E28" s="45">
        <v>817.31600000000003</v>
      </c>
      <c r="F28" s="45">
        <v>1050.376</v>
      </c>
      <c r="G28" s="45">
        <v>1122.539</v>
      </c>
      <c r="H28" s="52">
        <v>1583.538</v>
      </c>
      <c r="I28" s="22">
        <v>1641.854</v>
      </c>
      <c r="J28" s="45">
        <v>25</v>
      </c>
      <c r="K28" s="66">
        <v>1.4360961620207746E-3</v>
      </c>
      <c r="L28" s="22">
        <v>1708.5260000000001</v>
      </c>
      <c r="M28" s="45">
        <v>23</v>
      </c>
      <c r="N28" s="66">
        <v>1.4884877020756727E-3</v>
      </c>
      <c r="O28" s="22">
        <v>1858.0429999999999</v>
      </c>
      <c r="P28" s="45">
        <v>23</v>
      </c>
      <c r="Q28" s="66">
        <v>1.6008569504276605E-3</v>
      </c>
      <c r="R28" s="22">
        <v>2374.1469999999999</v>
      </c>
      <c r="S28" s="45">
        <v>21</v>
      </c>
      <c r="T28" s="66">
        <v>2.0580341555928804E-3</v>
      </c>
      <c r="U28" s="22">
        <v>2630.8249999999998</v>
      </c>
      <c r="V28" s="45">
        <v>20</v>
      </c>
      <c r="W28" s="66">
        <v>2.3245509306146685E-3</v>
      </c>
      <c r="X28" s="22">
        <v>2137.5140000000001</v>
      </c>
      <c r="Y28" s="45">
        <v>23</v>
      </c>
      <c r="Z28" s="66">
        <v>1.9761487992376345E-3</v>
      </c>
      <c r="AA28" s="22">
        <v>2037.3910000000001</v>
      </c>
      <c r="AB28" s="97">
        <f t="shared" si="0"/>
        <v>23</v>
      </c>
      <c r="AC28" s="66">
        <v>2.0028578574185509E-3</v>
      </c>
      <c r="AD28" s="22">
        <v>2186.3229999999999</v>
      </c>
      <c r="AE28" s="45">
        <f t="shared" si="1"/>
        <v>22</v>
      </c>
      <c r="AF28" s="90">
        <f t="shared" si="2"/>
        <v>2.3012578529624408E-3</v>
      </c>
    </row>
    <row r="29" spans="1:32" s="20" customFormat="1" ht="12" x14ac:dyDescent="0.2">
      <c r="A29" s="21" t="s">
        <v>18</v>
      </c>
      <c r="B29" s="51">
        <v>1949.069</v>
      </c>
      <c r="C29" s="45">
        <v>2665.8620000000001</v>
      </c>
      <c r="D29" s="45">
        <v>2201.54</v>
      </c>
      <c r="E29" s="45">
        <v>2838.7150000000001</v>
      </c>
      <c r="F29" s="45">
        <v>2086.3629999999998</v>
      </c>
      <c r="G29" s="45">
        <v>2165.6149999999998</v>
      </c>
      <c r="H29" s="52">
        <v>2105.018</v>
      </c>
      <c r="I29" s="22">
        <v>1820.4</v>
      </c>
      <c r="J29" s="45">
        <v>24</v>
      </c>
      <c r="K29" s="66">
        <v>1.5922667017546129E-3</v>
      </c>
      <c r="L29" s="22">
        <v>1295.9480000000001</v>
      </c>
      <c r="M29" s="45">
        <v>25</v>
      </c>
      <c r="N29" s="66">
        <v>1.129044954849715E-3</v>
      </c>
      <c r="O29" s="22">
        <v>911.92</v>
      </c>
      <c r="P29" s="45">
        <v>28</v>
      </c>
      <c r="Q29" s="66">
        <v>7.8569412561172813E-4</v>
      </c>
      <c r="R29" s="22">
        <v>916.11199999999997</v>
      </c>
      <c r="S29" s="45">
        <v>28</v>
      </c>
      <c r="T29" s="66">
        <v>7.9413355042821899E-4</v>
      </c>
      <c r="U29" s="22">
        <v>1384.4</v>
      </c>
      <c r="V29" s="45">
        <v>26</v>
      </c>
      <c r="W29" s="66">
        <v>1.2232316130274526E-3</v>
      </c>
      <c r="X29" s="22">
        <v>1437.21</v>
      </c>
      <c r="Y29" s="45">
        <v>25</v>
      </c>
      <c r="Z29" s="66">
        <v>1.3287121467987207E-3</v>
      </c>
      <c r="AA29" s="22">
        <v>1293.9390000000001</v>
      </c>
      <c r="AB29" s="97">
        <f t="shared" si="0"/>
        <v>26</v>
      </c>
      <c r="AC29" s="66">
        <v>1.1359106333197039E-3</v>
      </c>
      <c r="AD29" s="22">
        <v>1521.63</v>
      </c>
      <c r="AE29" s="45">
        <f t="shared" si="1"/>
        <v>25</v>
      </c>
      <c r="AF29" s="90">
        <f t="shared" si="2"/>
        <v>1.6016219866887185E-3</v>
      </c>
    </row>
    <row r="30" spans="1:32" s="20" customFormat="1" ht="12" x14ac:dyDescent="0.2">
      <c r="A30" s="21" t="s">
        <v>19</v>
      </c>
      <c r="B30" s="51">
        <v>5114.6980000000003</v>
      </c>
      <c r="C30" s="45">
        <v>5436.4170000000004</v>
      </c>
      <c r="D30" s="45">
        <v>5696.2809999999999</v>
      </c>
      <c r="E30" s="45">
        <v>6171.4669999999996</v>
      </c>
      <c r="F30" s="45">
        <v>6410.7349999999997</v>
      </c>
      <c r="G30" s="45">
        <v>7686.0529999999999</v>
      </c>
      <c r="H30" s="52">
        <v>7741.3990000000003</v>
      </c>
      <c r="I30" s="22">
        <v>7682.48</v>
      </c>
      <c r="J30" s="45">
        <v>11</v>
      </c>
      <c r="K30" s="66">
        <v>6.7197083557986037E-3</v>
      </c>
      <c r="L30" s="22">
        <v>8167.942</v>
      </c>
      <c r="M30" s="45">
        <v>12</v>
      </c>
      <c r="N30" s="66">
        <v>7.1160059713854945E-3</v>
      </c>
      <c r="O30" s="22">
        <v>8580.2090000000007</v>
      </c>
      <c r="P30" s="45">
        <v>12</v>
      </c>
      <c r="Q30" s="66">
        <v>7.3925561538521816E-3</v>
      </c>
      <c r="R30" s="22">
        <v>8500.7860000000001</v>
      </c>
      <c r="S30" s="45">
        <v>13</v>
      </c>
      <c r="T30" s="66">
        <v>7.3689236333663337E-3</v>
      </c>
      <c r="U30" s="22">
        <v>7226.1559999999999</v>
      </c>
      <c r="V30" s="45">
        <v>13</v>
      </c>
      <c r="W30" s="66">
        <v>6.3849049840132939E-3</v>
      </c>
      <c r="X30" s="22">
        <v>7912.7380000000003</v>
      </c>
      <c r="Y30" s="45">
        <v>13</v>
      </c>
      <c r="Z30" s="66">
        <v>7.315389605580128E-3</v>
      </c>
      <c r="AA30" s="22">
        <v>7312.76</v>
      </c>
      <c r="AB30" s="97">
        <f t="shared" si="0"/>
        <v>13</v>
      </c>
      <c r="AC30" s="66">
        <v>7.0876265792820855E-3</v>
      </c>
      <c r="AD30" s="22">
        <v>6924.0020000000004</v>
      </c>
      <c r="AE30" s="45">
        <f t="shared" si="1"/>
        <v>13</v>
      </c>
      <c r="AF30" s="90">
        <f t="shared" si="2"/>
        <v>7.2879963191292627E-3</v>
      </c>
    </row>
    <row r="31" spans="1:32" s="20" customFormat="1" ht="12" x14ac:dyDescent="0.2">
      <c r="A31" s="21" t="s">
        <v>20</v>
      </c>
      <c r="B31" s="51">
        <v>2445.7249999999999</v>
      </c>
      <c r="C31" s="45">
        <v>2489.2860000000001</v>
      </c>
      <c r="D31" s="45">
        <v>2071.0320000000002</v>
      </c>
      <c r="E31" s="45">
        <v>1721.5060000000001</v>
      </c>
      <c r="F31" s="45">
        <v>2108.1550000000002</v>
      </c>
      <c r="G31" s="45">
        <v>2446.6579999999999</v>
      </c>
      <c r="H31" s="52">
        <v>2456.3910000000001</v>
      </c>
      <c r="I31" s="22">
        <v>2686.2649999999999</v>
      </c>
      <c r="J31" s="45">
        <v>16</v>
      </c>
      <c r="K31" s="66">
        <v>2.3496211335908893E-3</v>
      </c>
      <c r="L31" s="22">
        <v>2576.6709999999998</v>
      </c>
      <c r="M31" s="45">
        <v>17</v>
      </c>
      <c r="N31" s="66">
        <v>2.2448257128045023E-3</v>
      </c>
      <c r="O31" s="22">
        <v>2408.953</v>
      </c>
      <c r="P31" s="45">
        <v>19</v>
      </c>
      <c r="Q31" s="66">
        <v>2.0755112520558267E-3</v>
      </c>
      <c r="R31" s="22">
        <v>2592.9119999999998</v>
      </c>
      <c r="S31" s="45">
        <v>20</v>
      </c>
      <c r="T31" s="66">
        <v>2.2476710407766018E-3</v>
      </c>
      <c r="U31" s="22">
        <v>2536.056</v>
      </c>
      <c r="V31" s="45">
        <v>21</v>
      </c>
      <c r="W31" s="66">
        <v>2.2408147006702898E-3</v>
      </c>
      <c r="X31" s="22">
        <v>3458.585</v>
      </c>
      <c r="Y31" s="45">
        <v>18</v>
      </c>
      <c r="Z31" s="66">
        <v>3.1974895110915267E-3</v>
      </c>
      <c r="AA31" s="22">
        <v>3629.1010000000001</v>
      </c>
      <c r="AB31" s="97">
        <f t="shared" si="0"/>
        <v>17</v>
      </c>
      <c r="AC31" s="66">
        <v>3.5265566808965823E-3</v>
      </c>
      <c r="AD31" s="22">
        <v>3421.3690000000001</v>
      </c>
      <c r="AE31" s="45">
        <f t="shared" si="1"/>
        <v>18</v>
      </c>
      <c r="AF31" s="90">
        <f t="shared" si="2"/>
        <v>3.601230138059314E-3</v>
      </c>
    </row>
    <row r="32" spans="1:32" s="20" customFormat="1" ht="12" x14ac:dyDescent="0.2">
      <c r="A32" s="21" t="s">
        <v>21</v>
      </c>
      <c r="B32" s="51">
        <v>24716.331999999999</v>
      </c>
      <c r="C32" s="45">
        <v>28013.885999999999</v>
      </c>
      <c r="D32" s="45">
        <v>32780.616000000002</v>
      </c>
      <c r="E32" s="45">
        <v>28307.478999999999</v>
      </c>
      <c r="F32" s="45">
        <v>32672.37</v>
      </c>
      <c r="G32" s="45">
        <v>24218.645</v>
      </c>
      <c r="H32" s="52">
        <v>20963.757000000001</v>
      </c>
      <c r="I32" s="22">
        <v>23765.093000000001</v>
      </c>
      <c r="J32" s="45">
        <v>5</v>
      </c>
      <c r="K32" s="66">
        <v>2.0786841489783367E-2</v>
      </c>
      <c r="L32" s="22">
        <v>37868.74</v>
      </c>
      <c r="M32" s="45">
        <v>4</v>
      </c>
      <c r="N32" s="66">
        <v>3.2991686274075491E-2</v>
      </c>
      <c r="O32" s="22">
        <v>42901.508000000002</v>
      </c>
      <c r="P32" s="45">
        <v>4</v>
      </c>
      <c r="Q32" s="66">
        <v>3.6963179681863065E-2</v>
      </c>
      <c r="R32" s="22">
        <v>44520.786999999997</v>
      </c>
      <c r="S32" s="45">
        <v>4</v>
      </c>
      <c r="T32" s="66">
        <v>3.8592934759252684E-2</v>
      </c>
      <c r="U32" s="22">
        <v>44150.942999999999</v>
      </c>
      <c r="V32" s="45">
        <v>4</v>
      </c>
      <c r="W32" s="66">
        <v>3.9011000594173006E-2</v>
      </c>
      <c r="X32" s="22">
        <v>53733.883999999998</v>
      </c>
      <c r="Y32" s="45">
        <v>3</v>
      </c>
      <c r="Z32" s="66">
        <v>4.9677405783061228E-2</v>
      </c>
      <c r="AA32" s="22">
        <v>64648.050999999999</v>
      </c>
      <c r="AB32" s="97">
        <f t="shared" si="0"/>
        <v>3</v>
      </c>
      <c r="AC32" s="66">
        <v>6.2619143402183039E-2</v>
      </c>
      <c r="AD32" s="22">
        <v>62980.525000000001</v>
      </c>
      <c r="AE32" s="45">
        <f t="shared" si="1"/>
        <v>3</v>
      </c>
      <c r="AF32" s="90">
        <f t="shared" si="2"/>
        <v>6.6291406960429608E-2</v>
      </c>
    </row>
    <row r="33" spans="1:32" s="20" customFormat="1" ht="12" x14ac:dyDescent="0.2">
      <c r="A33" s="21" t="s">
        <v>22</v>
      </c>
      <c r="B33" s="51">
        <v>170461.11199999999</v>
      </c>
      <c r="C33" s="45">
        <v>180616.62400000001</v>
      </c>
      <c r="D33" s="45">
        <v>200737.98300000001</v>
      </c>
      <c r="E33" s="45">
        <v>217014.74100000001</v>
      </c>
      <c r="F33" s="45">
        <v>231448.35800000001</v>
      </c>
      <c r="G33" s="45">
        <v>243475.83</v>
      </c>
      <c r="H33" s="52">
        <v>269444.54399999999</v>
      </c>
      <c r="I33" s="22">
        <v>290663.25099999999</v>
      </c>
      <c r="J33" s="45">
        <v>2</v>
      </c>
      <c r="K33" s="66">
        <v>0.2542372093996062</v>
      </c>
      <c r="L33" s="22">
        <v>300882.01799999998</v>
      </c>
      <c r="M33" s="45">
        <v>2</v>
      </c>
      <c r="N33" s="66">
        <v>0.26213190994384117</v>
      </c>
      <c r="O33" s="22">
        <v>304382.45600000001</v>
      </c>
      <c r="P33" s="45">
        <v>2</v>
      </c>
      <c r="Q33" s="66">
        <v>0.26225053471628029</v>
      </c>
      <c r="R33" s="22">
        <v>288161.79700000002</v>
      </c>
      <c r="S33" s="45">
        <v>2</v>
      </c>
      <c r="T33" s="66">
        <v>0.24979363980537939</v>
      </c>
      <c r="U33" s="22">
        <v>299069.82900000003</v>
      </c>
      <c r="V33" s="45">
        <v>2</v>
      </c>
      <c r="W33" s="66">
        <v>0.26425286718832303</v>
      </c>
      <c r="X33" s="22">
        <v>297470.17300000001</v>
      </c>
      <c r="Y33" s="45">
        <v>2</v>
      </c>
      <c r="Z33" s="66">
        <v>0.27501355555236662</v>
      </c>
      <c r="AA33" s="22">
        <v>283250.53999999998</v>
      </c>
      <c r="AB33" s="97">
        <f t="shared" si="0"/>
        <v>2</v>
      </c>
      <c r="AC33" s="66">
        <v>0.27047454716071057</v>
      </c>
      <c r="AD33" s="22">
        <v>264245.21399999998</v>
      </c>
      <c r="AE33" s="45">
        <f t="shared" si="1"/>
        <v>2</v>
      </c>
      <c r="AF33" s="90">
        <f t="shared" si="2"/>
        <v>0.2781365671153076</v>
      </c>
    </row>
    <row r="34" spans="1:32" s="20" customFormat="1" ht="12" x14ac:dyDescent="0.2">
      <c r="A34" s="21" t="s">
        <v>23</v>
      </c>
      <c r="B34" s="51">
        <v>15623.348</v>
      </c>
      <c r="C34" s="45">
        <v>16704.905999999999</v>
      </c>
      <c r="D34" s="45">
        <v>18475.648000000001</v>
      </c>
      <c r="E34" s="45">
        <v>19881.062999999998</v>
      </c>
      <c r="F34" s="45">
        <v>20218.36</v>
      </c>
      <c r="G34" s="45">
        <v>18875.54</v>
      </c>
      <c r="H34" s="52">
        <v>18886.427</v>
      </c>
      <c r="I34" s="22">
        <v>17713.482</v>
      </c>
      <c r="J34" s="45">
        <v>7</v>
      </c>
      <c r="K34" s="66">
        <v>1.5493620940853495E-2</v>
      </c>
      <c r="L34" s="22">
        <v>17061.006000000001</v>
      </c>
      <c r="M34" s="45">
        <v>8</v>
      </c>
      <c r="N34" s="66">
        <v>1.4863746654156428E-2</v>
      </c>
      <c r="O34" s="22">
        <v>19217.594000000001</v>
      </c>
      <c r="P34" s="45">
        <v>6</v>
      </c>
      <c r="Q34" s="66">
        <v>1.6557538725097812E-2</v>
      </c>
      <c r="R34" s="22">
        <v>20610.357</v>
      </c>
      <c r="S34" s="45">
        <v>6</v>
      </c>
      <c r="T34" s="66">
        <v>1.7866129883685727E-2</v>
      </c>
      <c r="U34" s="22">
        <v>19293.558000000001</v>
      </c>
      <c r="V34" s="45">
        <v>6</v>
      </c>
      <c r="W34" s="66">
        <v>1.704745021191759E-2</v>
      </c>
      <c r="X34" s="22">
        <v>16417.361000000001</v>
      </c>
      <c r="Y34" s="45">
        <v>6</v>
      </c>
      <c r="Z34" s="66">
        <v>1.5177981630436465E-2</v>
      </c>
      <c r="AA34" s="22">
        <v>13854.772999999999</v>
      </c>
      <c r="AB34" s="97">
        <f t="shared" si="0"/>
        <v>8</v>
      </c>
      <c r="AC34" s="66">
        <v>1.3376403364288452E-2</v>
      </c>
      <c r="AD34" s="22">
        <v>11089.651</v>
      </c>
      <c r="AE34" s="45">
        <f t="shared" si="1"/>
        <v>8</v>
      </c>
      <c r="AF34" s="90">
        <f t="shared" si="2"/>
        <v>1.1672633206695801E-2</v>
      </c>
    </row>
    <row r="35" spans="1:32" s="20" customFormat="1" ht="12" x14ac:dyDescent="0.2">
      <c r="A35" s="21" t="s">
        <v>24</v>
      </c>
      <c r="B35" s="51">
        <v>381.286</v>
      </c>
      <c r="C35" s="45">
        <v>435.86500000000001</v>
      </c>
      <c r="D35" s="45">
        <v>360.21100000000001</v>
      </c>
      <c r="E35" s="45">
        <v>459.173</v>
      </c>
      <c r="F35" s="45">
        <v>478.911</v>
      </c>
      <c r="G35" s="45">
        <v>479.74</v>
      </c>
      <c r="H35" s="52">
        <v>442.84300000000002</v>
      </c>
      <c r="I35" s="22">
        <v>496.01100000000002</v>
      </c>
      <c r="J35" s="45">
        <v>30</v>
      </c>
      <c r="K35" s="66">
        <v>4.3385069160844174E-4</v>
      </c>
      <c r="L35" s="22">
        <v>432.85700000000003</v>
      </c>
      <c r="M35" s="45">
        <v>31</v>
      </c>
      <c r="N35" s="66">
        <v>3.7711004764186761E-4</v>
      </c>
      <c r="O35" s="22">
        <v>543.95600000000002</v>
      </c>
      <c r="P35" s="45">
        <v>30</v>
      </c>
      <c r="Q35" s="66">
        <v>4.6866285835517725E-4</v>
      </c>
      <c r="R35" s="22">
        <v>402.12299999999999</v>
      </c>
      <c r="S35" s="45">
        <v>31</v>
      </c>
      <c r="T35" s="66">
        <v>3.4858114040515429E-4</v>
      </c>
      <c r="U35" s="22">
        <v>369.00700000000001</v>
      </c>
      <c r="V35" s="45">
        <v>31</v>
      </c>
      <c r="W35" s="66">
        <v>3.2604812758481739E-4</v>
      </c>
      <c r="X35" s="22">
        <v>344.83699999999999</v>
      </c>
      <c r="Y35" s="45">
        <v>31</v>
      </c>
      <c r="Z35" s="66">
        <v>3.1880456618422527E-4</v>
      </c>
      <c r="AA35" s="22">
        <v>359.18799999999999</v>
      </c>
      <c r="AB35" s="97">
        <f t="shared" si="0"/>
        <v>31</v>
      </c>
      <c r="AC35" s="66">
        <v>5.1721251431632431E-4</v>
      </c>
      <c r="AD35" s="22">
        <v>364.476</v>
      </c>
      <c r="AE35" s="45">
        <f t="shared" si="1"/>
        <v>31</v>
      </c>
      <c r="AF35" s="90">
        <f t="shared" si="2"/>
        <v>3.83636478789428E-4</v>
      </c>
    </row>
    <row r="36" spans="1:32" s="20" customFormat="1" ht="12" x14ac:dyDescent="0.2">
      <c r="A36" s="21" t="s">
        <v>69</v>
      </c>
      <c r="B36" s="51">
        <v>24583.378000000001</v>
      </c>
      <c r="C36" s="45">
        <v>27343.463</v>
      </c>
      <c r="D36" s="45">
        <v>30492.184000000001</v>
      </c>
      <c r="E36" s="45">
        <v>34961.824000000001</v>
      </c>
      <c r="F36" s="45">
        <v>41220.002999999997</v>
      </c>
      <c r="G36" s="45">
        <v>41212.546000000002</v>
      </c>
      <c r="H36" s="52">
        <v>41625.495999999999</v>
      </c>
      <c r="I36" s="22">
        <v>47264.74</v>
      </c>
      <c r="J36" s="45">
        <v>3</v>
      </c>
      <c r="K36" s="66">
        <v>4.1341502784601913E-2</v>
      </c>
      <c r="L36" s="22">
        <v>49633.771000000001</v>
      </c>
      <c r="M36" s="45">
        <v>3</v>
      </c>
      <c r="N36" s="66">
        <v>4.3241517975810821E-2</v>
      </c>
      <c r="O36" s="22">
        <v>56394.834999999999</v>
      </c>
      <c r="P36" s="45">
        <v>3</v>
      </c>
      <c r="Q36" s="66">
        <v>4.8588791313210242E-2</v>
      </c>
      <c r="R36" s="22">
        <v>54211.663</v>
      </c>
      <c r="S36" s="45">
        <v>3</v>
      </c>
      <c r="T36" s="66">
        <v>4.6993490329575553E-2</v>
      </c>
      <c r="U36" s="22">
        <v>50253.349000000002</v>
      </c>
      <c r="V36" s="45">
        <v>3</v>
      </c>
      <c r="W36" s="66">
        <v>4.4402979743789019E-2</v>
      </c>
      <c r="X36" s="22">
        <v>47344.173000000003</v>
      </c>
      <c r="Y36" s="45">
        <v>4</v>
      </c>
      <c r="Z36" s="66">
        <v>4.3770066827561752E-2</v>
      </c>
      <c r="AA36" s="22">
        <v>43631.366999999998</v>
      </c>
      <c r="AB36" s="97">
        <f t="shared" si="0"/>
        <v>4</v>
      </c>
      <c r="AC36" s="66">
        <v>4.2286493328964149E-2</v>
      </c>
      <c r="AD36" s="22">
        <v>38411.349000000002</v>
      </c>
      <c r="AE36" s="45">
        <f t="shared" si="1"/>
        <v>4</v>
      </c>
      <c r="AF36" s="90">
        <f t="shared" si="2"/>
        <v>4.0430631031705293E-2</v>
      </c>
    </row>
    <row r="37" spans="1:32" s="20" customFormat="1" ht="12" x14ac:dyDescent="0.2">
      <c r="A37" s="21" t="s">
        <v>25</v>
      </c>
      <c r="B37" s="51">
        <v>770.03200000000004</v>
      </c>
      <c r="C37" s="45">
        <v>730.46</v>
      </c>
      <c r="D37" s="45">
        <v>728.55600000000004</v>
      </c>
      <c r="E37" s="45">
        <v>794.39</v>
      </c>
      <c r="F37" s="45">
        <v>877.947</v>
      </c>
      <c r="G37" s="45">
        <v>768.15800000000002</v>
      </c>
      <c r="H37" s="52">
        <v>780.40800000000002</v>
      </c>
      <c r="I37" s="22">
        <v>886.39599999999996</v>
      </c>
      <c r="J37" s="45">
        <v>27</v>
      </c>
      <c r="K37" s="66">
        <v>7.7531247822922532E-4</v>
      </c>
      <c r="L37" s="22">
        <v>775.86199999999997</v>
      </c>
      <c r="M37" s="45">
        <v>27</v>
      </c>
      <c r="N37" s="66">
        <v>6.7593998891900709E-4</v>
      </c>
      <c r="O37" s="22">
        <v>974.82399999999996</v>
      </c>
      <c r="P37" s="45">
        <v>27</v>
      </c>
      <c r="Q37" s="66">
        <v>8.3989109823814293E-4</v>
      </c>
      <c r="R37" s="22">
        <v>842.16700000000003</v>
      </c>
      <c r="S37" s="45">
        <v>29</v>
      </c>
      <c r="T37" s="66">
        <v>7.3003417678567904E-4</v>
      </c>
      <c r="U37" s="22">
        <v>930.59</v>
      </c>
      <c r="V37" s="45">
        <v>29</v>
      </c>
      <c r="W37" s="66">
        <v>8.222530386934535E-4</v>
      </c>
      <c r="X37" s="22">
        <v>933.63</v>
      </c>
      <c r="Y37" s="45">
        <v>28</v>
      </c>
      <c r="Z37" s="66">
        <v>8.6314840671557365E-4</v>
      </c>
      <c r="AA37" s="22">
        <v>905.50199999999995</v>
      </c>
      <c r="AB37" s="97">
        <f t="shared" si="0"/>
        <v>28</v>
      </c>
      <c r="AC37" s="66">
        <v>8.8282819059497958E-4</v>
      </c>
      <c r="AD37" s="22">
        <v>970.327</v>
      </c>
      <c r="AE37" s="45">
        <f t="shared" si="1"/>
        <v>28</v>
      </c>
      <c r="AF37" s="90">
        <f t="shared" si="2"/>
        <v>1.0213370250834329E-3</v>
      </c>
    </row>
    <row r="38" spans="1:32" s="20" customFormat="1" ht="12" x14ac:dyDescent="0.2">
      <c r="A38" s="21" t="s">
        <v>26</v>
      </c>
      <c r="B38" s="51">
        <v>10922.261</v>
      </c>
      <c r="C38" s="45">
        <v>11261.644</v>
      </c>
      <c r="D38" s="45">
        <v>12379.315000000001</v>
      </c>
      <c r="E38" s="45">
        <v>11854.103999999999</v>
      </c>
      <c r="F38" s="45">
        <v>12999.004999999999</v>
      </c>
      <c r="G38" s="45">
        <v>17598.344000000001</v>
      </c>
      <c r="H38" s="52">
        <v>22307.172999999999</v>
      </c>
      <c r="I38" s="22">
        <v>31303.483</v>
      </c>
      <c r="J38" s="45">
        <v>4</v>
      </c>
      <c r="K38" s="66">
        <v>2.7380517265349152E-2</v>
      </c>
      <c r="L38" s="22">
        <v>31641.866999999998</v>
      </c>
      <c r="M38" s="45">
        <v>5</v>
      </c>
      <c r="N38" s="66">
        <v>2.7566762168216376E-2</v>
      </c>
      <c r="O38" s="22">
        <v>32035</v>
      </c>
      <c r="P38" s="45">
        <v>5</v>
      </c>
      <c r="Q38" s="66">
        <v>2.7600788790652375E-2</v>
      </c>
      <c r="R38" s="22">
        <v>28211.992999999999</v>
      </c>
      <c r="S38" s="45">
        <v>5</v>
      </c>
      <c r="T38" s="66">
        <v>2.4455623510821888E-2</v>
      </c>
      <c r="U38" s="22">
        <v>32265.352999999999</v>
      </c>
      <c r="V38" s="45">
        <v>5</v>
      </c>
      <c r="W38" s="66">
        <v>2.8509101267762318E-2</v>
      </c>
      <c r="X38" s="22">
        <v>32434.123</v>
      </c>
      <c r="Y38" s="45">
        <v>5</v>
      </c>
      <c r="Z38" s="66">
        <v>2.9985606279432902E-2</v>
      </c>
      <c r="AA38" s="22">
        <v>24082.787</v>
      </c>
      <c r="AB38" s="97">
        <f t="shared" si="0"/>
        <v>5</v>
      </c>
      <c r="AC38" s="66">
        <v>2.4518801379664588E-2</v>
      </c>
      <c r="AD38" s="22">
        <v>23241.705000000002</v>
      </c>
      <c r="AE38" s="45">
        <f t="shared" si="1"/>
        <v>5</v>
      </c>
      <c r="AF38" s="90">
        <f t="shared" si="2"/>
        <v>2.4463519867597986E-2</v>
      </c>
    </row>
    <row r="39" spans="1:32" s="2" customFormat="1" x14ac:dyDescent="0.2">
      <c r="A39" s="120" t="s">
        <v>45</v>
      </c>
      <c r="B39" s="121">
        <f t="shared" ref="B39:I39" si="3">SUM(B7:B38)</f>
        <v>1284124.2359999998</v>
      </c>
      <c r="C39" s="122">
        <f t="shared" si="3"/>
        <v>1304755.6919999998</v>
      </c>
      <c r="D39" s="122">
        <f t="shared" si="3"/>
        <v>1307651.4889999998</v>
      </c>
      <c r="E39" s="122">
        <f t="shared" si="3"/>
        <v>1288869.2560000001</v>
      </c>
      <c r="F39" s="122">
        <f t="shared" si="3"/>
        <v>1256576.8360000004</v>
      </c>
      <c r="G39" s="122">
        <f t="shared" si="3"/>
        <v>1191502.7340000006</v>
      </c>
      <c r="H39" s="123">
        <f t="shared" si="3"/>
        <v>1131388.2990000001</v>
      </c>
      <c r="I39" s="124">
        <f t="shared" si="3"/>
        <v>1143275.8079999997</v>
      </c>
      <c r="J39" s="122"/>
      <c r="K39" s="125">
        <f>SUM(K7:K38)</f>
        <v>1.0000000000000002</v>
      </c>
      <c r="L39" s="124">
        <f>SUM(L7:L38)</f>
        <v>1147826.7489999998</v>
      </c>
      <c r="M39" s="122"/>
      <c r="N39" s="125">
        <f>SUM(N7:N38)</f>
        <v>0.99999999999999978</v>
      </c>
      <c r="O39" s="124">
        <f>SUM(O7:O38)</f>
        <v>1160655.2349999999</v>
      </c>
      <c r="P39" s="122"/>
      <c r="Q39" s="125">
        <f>SUM(Q7:Q38)</f>
        <v>0.99999999999999989</v>
      </c>
      <c r="R39" s="124">
        <f>SUM(R7:R38)</f>
        <v>1153599.4159999997</v>
      </c>
      <c r="S39" s="122"/>
      <c r="T39" s="125">
        <f>SUM(T7:T38)</f>
        <v>1</v>
      </c>
      <c r="U39" s="124">
        <f>SUM(U7:U38)</f>
        <v>1131756.2309999997</v>
      </c>
      <c r="V39" s="122"/>
      <c r="W39" s="125">
        <f>SUM(W7:W38)</f>
        <v>1.0000000000000002</v>
      </c>
      <c r="X39" s="124">
        <f>SUM(X7:X38)</f>
        <v>1081656.4019999998</v>
      </c>
      <c r="Y39" s="122"/>
      <c r="Z39" s="125">
        <f>SUM(Z7:Z38)</f>
        <v>1.0000000000000002</v>
      </c>
      <c r="AA39" s="124">
        <f>SUM(AA7:AA38)</f>
        <v>1034812.451</v>
      </c>
      <c r="AB39" s="126"/>
      <c r="AC39" s="125">
        <f>SUM(AC7:AC38)</f>
        <v>1.0000000000000004</v>
      </c>
      <c r="AD39" s="124">
        <f>SUM(AD7:AD38)</f>
        <v>950055.63900000008</v>
      </c>
      <c r="AE39" s="126"/>
      <c r="AF39" s="127">
        <v>1.0000000000000004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U41" s="77"/>
      <c r="X41" s="78"/>
      <c r="AA41" s="78"/>
      <c r="AD41" s="78"/>
      <c r="AE41" s="78"/>
      <c r="AF41" s="78"/>
    </row>
    <row r="42" spans="1:32" x14ac:dyDescent="0.2">
      <c r="A42" s="7" t="s">
        <v>42</v>
      </c>
    </row>
  </sheetData>
  <mergeCells count="1">
    <mergeCell ref="A4:U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63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0" t="s">
        <v>58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65"/>
      <c r="W4" s="65"/>
      <c r="Y4" s="65"/>
      <c r="Z4" s="65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749.77099999999996</v>
      </c>
      <c r="C7" s="45">
        <v>806.26599999999996</v>
      </c>
      <c r="D7" s="45">
        <v>872.90599999999995</v>
      </c>
      <c r="E7" s="45">
        <v>1043.0340000000001</v>
      </c>
      <c r="F7" s="45">
        <v>1118.2339999999999</v>
      </c>
      <c r="G7" s="45">
        <v>1105.7449999999999</v>
      </c>
      <c r="H7" s="52">
        <v>1122.5440000000001</v>
      </c>
      <c r="I7" s="22">
        <v>1205.373</v>
      </c>
      <c r="J7" s="45">
        <v>29</v>
      </c>
      <c r="K7" s="66">
        <v>5.3728266960744366E-3</v>
      </c>
      <c r="L7" s="22">
        <v>1260.6189999999999</v>
      </c>
      <c r="M7" s="45">
        <v>29</v>
      </c>
      <c r="N7" s="66">
        <v>5.296104428564259E-3</v>
      </c>
      <c r="O7" s="22">
        <v>1275.9670000000001</v>
      </c>
      <c r="P7" s="45">
        <v>29</v>
      </c>
      <c r="Q7" s="66">
        <v>5.2575554302829548E-3</v>
      </c>
      <c r="R7" s="22">
        <v>1296.316</v>
      </c>
      <c r="S7" s="45">
        <v>29</v>
      </c>
      <c r="T7" s="66">
        <v>5.3118765073410902E-3</v>
      </c>
      <c r="U7" s="22">
        <v>1493.6880000000001</v>
      </c>
      <c r="V7" s="45">
        <v>29</v>
      </c>
      <c r="W7" s="66">
        <v>5.6599748316475528E-3</v>
      </c>
      <c r="X7" s="22">
        <v>1528.97</v>
      </c>
      <c r="Y7" s="45">
        <v>28</v>
      </c>
      <c r="Z7" s="66">
        <v>5.6981946721572354E-3</v>
      </c>
      <c r="AA7" s="22">
        <v>1521.1410000000001</v>
      </c>
      <c r="AB7" s="97">
        <f>_xlfn.RANK.EQ(AA7,$AA$7:$AA$38)</f>
        <v>28</v>
      </c>
      <c r="AC7" s="66">
        <v>5.6620743906394379E-3</v>
      </c>
      <c r="AD7" s="22">
        <v>1592.0730000000001</v>
      </c>
      <c r="AE7" s="45">
        <f>_xlfn.RANK.EQ(AD7,$AD$7:$AD$38)</f>
        <v>28</v>
      </c>
      <c r="AF7" s="90">
        <f>AD7/$AD$39</f>
        <v>5.950469634979646E-3</v>
      </c>
    </row>
    <row r="8" spans="1:32" s="20" customFormat="1" ht="12" x14ac:dyDescent="0.2">
      <c r="A8" s="21" t="s">
        <v>68</v>
      </c>
      <c r="B8" s="51">
        <v>9247.1679999999997</v>
      </c>
      <c r="C8" s="45">
        <v>10761.871999999999</v>
      </c>
      <c r="D8" s="45">
        <v>11365.266</v>
      </c>
      <c r="E8" s="45">
        <v>12741.688</v>
      </c>
      <c r="F8" s="45">
        <v>14303.589</v>
      </c>
      <c r="G8" s="45">
        <v>14114.78</v>
      </c>
      <c r="H8" s="52">
        <v>14502.099</v>
      </c>
      <c r="I8" s="22">
        <v>14377.473</v>
      </c>
      <c r="J8" s="45">
        <v>4</v>
      </c>
      <c r="K8" s="66">
        <v>6.4086113391032831E-2</v>
      </c>
      <c r="L8" s="22">
        <v>14907.914000000001</v>
      </c>
      <c r="M8" s="45">
        <v>4</v>
      </c>
      <c r="N8" s="66">
        <v>6.2631032338918521E-2</v>
      </c>
      <c r="O8" s="22">
        <v>14547.45</v>
      </c>
      <c r="P8" s="45">
        <v>4</v>
      </c>
      <c r="Q8" s="66">
        <v>5.9942008487891746E-2</v>
      </c>
      <c r="R8" s="22">
        <v>15154.991</v>
      </c>
      <c r="S8" s="45">
        <v>4</v>
      </c>
      <c r="T8" s="66">
        <v>6.2100167445179766E-2</v>
      </c>
      <c r="U8" s="22">
        <v>16996.035</v>
      </c>
      <c r="V8" s="45">
        <v>4</v>
      </c>
      <c r="W8" s="66">
        <v>6.4402425632261159E-2</v>
      </c>
      <c r="X8" s="22">
        <v>16876.329000000002</v>
      </c>
      <c r="Y8" s="45">
        <v>4</v>
      </c>
      <c r="Z8" s="66">
        <v>6.2895026058962994E-2</v>
      </c>
      <c r="AA8" s="22">
        <v>16571.149000000001</v>
      </c>
      <c r="AB8" s="97">
        <f t="shared" ref="AB8:AB38" si="0">_xlfn.RANK.EQ(AA8,$AA$7:$AA$38)</f>
        <v>4</v>
      </c>
      <c r="AC8" s="66">
        <v>6.1682038927601275E-2</v>
      </c>
      <c r="AD8" s="22">
        <v>15348.549000000001</v>
      </c>
      <c r="AE8" s="45">
        <f t="shared" ref="AE8:AE38" si="1">_xlfn.RANK.EQ(AD8,$AD$7:$AD$38)</f>
        <v>4</v>
      </c>
      <c r="AF8" s="90">
        <f t="shared" ref="AF8:AF38" si="2">AD8/$AD$39</f>
        <v>5.7366135073892467E-2</v>
      </c>
    </row>
    <row r="9" spans="1:32" s="20" customFormat="1" ht="12" x14ac:dyDescent="0.2">
      <c r="A9" s="21" t="s">
        <v>1</v>
      </c>
      <c r="B9" s="51">
        <v>1652.33</v>
      </c>
      <c r="C9" s="45">
        <v>2049.652</v>
      </c>
      <c r="D9" s="45">
        <v>2035.9010000000001</v>
      </c>
      <c r="E9" s="45">
        <v>2648.279</v>
      </c>
      <c r="F9" s="45">
        <v>2502.873</v>
      </c>
      <c r="G9" s="45">
        <v>2951.7440000000001</v>
      </c>
      <c r="H9" s="52">
        <v>3066.86</v>
      </c>
      <c r="I9" s="22">
        <v>3474.0250000000001</v>
      </c>
      <c r="J9" s="45">
        <v>22</v>
      </c>
      <c r="K9" s="66">
        <v>1.5485110636151628E-2</v>
      </c>
      <c r="L9" s="22">
        <v>4395.3209999999999</v>
      </c>
      <c r="M9" s="45">
        <v>21</v>
      </c>
      <c r="N9" s="66">
        <v>1.8465594293804465E-2</v>
      </c>
      <c r="O9" s="22">
        <v>3834.3510000000001</v>
      </c>
      <c r="P9" s="45">
        <v>22</v>
      </c>
      <c r="Q9" s="66">
        <v>1.5799243179220841E-2</v>
      </c>
      <c r="R9" s="22">
        <v>4221.7169999999996</v>
      </c>
      <c r="S9" s="45">
        <v>22</v>
      </c>
      <c r="T9" s="66">
        <v>1.7299207410031586E-2</v>
      </c>
      <c r="U9" s="22">
        <v>4715.9539999999997</v>
      </c>
      <c r="V9" s="45">
        <v>22</v>
      </c>
      <c r="W9" s="66">
        <v>1.7869984191616721E-2</v>
      </c>
      <c r="X9" s="22">
        <v>4898.7939999999999</v>
      </c>
      <c r="Y9" s="45">
        <v>22</v>
      </c>
      <c r="Z9" s="66">
        <v>1.825691927951224E-2</v>
      </c>
      <c r="AA9" s="22">
        <v>5070.6369999999997</v>
      </c>
      <c r="AB9" s="97">
        <f t="shared" si="0"/>
        <v>22</v>
      </c>
      <c r="AC9" s="66">
        <v>1.8874202918683268E-2</v>
      </c>
      <c r="AD9" s="22">
        <v>5172.5690000000004</v>
      </c>
      <c r="AE9" s="45">
        <f t="shared" si="1"/>
        <v>22</v>
      </c>
      <c r="AF9" s="90">
        <f t="shared" si="2"/>
        <v>1.9332791127879834E-2</v>
      </c>
    </row>
    <row r="10" spans="1:32" s="20" customFormat="1" ht="12" x14ac:dyDescent="0.2">
      <c r="A10" s="21" t="s">
        <v>2</v>
      </c>
      <c r="B10" s="51">
        <v>872.57500000000005</v>
      </c>
      <c r="C10" s="45">
        <v>961.49099999999999</v>
      </c>
      <c r="D10" s="45">
        <v>992.09100000000001</v>
      </c>
      <c r="E10" s="45">
        <v>969.11300000000006</v>
      </c>
      <c r="F10" s="45">
        <v>959.62099999999998</v>
      </c>
      <c r="G10" s="45">
        <v>1058.6949999999999</v>
      </c>
      <c r="H10" s="52">
        <v>1168.229</v>
      </c>
      <c r="I10" s="22">
        <v>1053.3389999999999</v>
      </c>
      <c r="J10" s="45">
        <v>31</v>
      </c>
      <c r="K10" s="66">
        <v>4.6951507120338272E-3</v>
      </c>
      <c r="L10" s="22">
        <v>1114.1600000000001</v>
      </c>
      <c r="M10" s="45">
        <v>30</v>
      </c>
      <c r="N10" s="66">
        <v>4.6808018204779998E-3</v>
      </c>
      <c r="O10" s="22">
        <v>1081.3879999999999</v>
      </c>
      <c r="P10" s="45">
        <v>30</v>
      </c>
      <c r="Q10" s="66">
        <v>4.455802815937107E-3</v>
      </c>
      <c r="R10" s="22">
        <v>1148.029</v>
      </c>
      <c r="S10" s="45">
        <v>30</v>
      </c>
      <c r="T10" s="66">
        <v>4.7042451646406311E-3</v>
      </c>
      <c r="U10" s="22">
        <v>1155.7629999999999</v>
      </c>
      <c r="V10" s="45">
        <v>31</v>
      </c>
      <c r="W10" s="66">
        <v>4.3794885487126291E-3</v>
      </c>
      <c r="X10" s="22">
        <v>1129.2249999999999</v>
      </c>
      <c r="Y10" s="45">
        <v>31</v>
      </c>
      <c r="Z10" s="66">
        <v>4.2084173519864702E-3</v>
      </c>
      <c r="AA10" s="22">
        <v>1275.6610000000001</v>
      </c>
      <c r="AB10" s="97">
        <f t="shared" si="0"/>
        <v>30</v>
      </c>
      <c r="AC10" s="66">
        <v>4.7483352820267789E-3</v>
      </c>
      <c r="AD10" s="22">
        <v>1209.58</v>
      </c>
      <c r="AE10" s="45">
        <f t="shared" si="1"/>
        <v>31</v>
      </c>
      <c r="AF10" s="90">
        <f t="shared" si="2"/>
        <v>4.5208787920394851E-3</v>
      </c>
    </row>
    <row r="11" spans="1:32" s="20" customFormat="1" ht="12" x14ac:dyDescent="0.2">
      <c r="A11" s="21" t="s">
        <v>3</v>
      </c>
      <c r="B11" s="51">
        <v>6676.3620000000001</v>
      </c>
      <c r="C11" s="45">
        <v>7903.4189999999999</v>
      </c>
      <c r="D11" s="45">
        <v>8407.5619999999999</v>
      </c>
      <c r="E11" s="45">
        <v>9678.8919999999998</v>
      </c>
      <c r="F11" s="45">
        <v>10410.405000000001</v>
      </c>
      <c r="G11" s="45">
        <v>10280.982</v>
      </c>
      <c r="H11" s="52">
        <v>9931.1919999999991</v>
      </c>
      <c r="I11" s="22">
        <v>10289.054</v>
      </c>
      <c r="J11" s="45">
        <v>9</v>
      </c>
      <c r="K11" s="66">
        <v>4.5862404424648194E-2</v>
      </c>
      <c r="L11" s="22">
        <v>11292.888999999999</v>
      </c>
      <c r="M11" s="45">
        <v>8</v>
      </c>
      <c r="N11" s="66">
        <v>4.7443612577776954E-2</v>
      </c>
      <c r="O11" s="22">
        <v>11033.328</v>
      </c>
      <c r="P11" s="45">
        <v>9</v>
      </c>
      <c r="Q11" s="66">
        <v>4.5462252190294081E-2</v>
      </c>
      <c r="R11" s="22">
        <v>10711.632</v>
      </c>
      <c r="S11" s="45">
        <v>10</v>
      </c>
      <c r="T11" s="66">
        <v>4.3892744034697603E-2</v>
      </c>
      <c r="U11" s="22">
        <v>12365.423000000001</v>
      </c>
      <c r="V11" s="45">
        <v>8</v>
      </c>
      <c r="W11" s="66">
        <v>4.6855824618444931E-2</v>
      </c>
      <c r="X11" s="22">
        <v>12220.235000000001</v>
      </c>
      <c r="Y11" s="45">
        <v>9</v>
      </c>
      <c r="Z11" s="66">
        <v>4.5542605786581404E-2</v>
      </c>
      <c r="AA11" s="22">
        <v>11532.107</v>
      </c>
      <c r="AB11" s="97">
        <f t="shared" si="0"/>
        <v>10</v>
      </c>
      <c r="AC11" s="66">
        <v>4.2925440649363732E-2</v>
      </c>
      <c r="AD11" s="22">
        <v>10595.573</v>
      </c>
      <c r="AE11" s="45">
        <f t="shared" si="1"/>
        <v>11</v>
      </c>
      <c r="AF11" s="90">
        <f t="shared" si="2"/>
        <v>3.9601598294619775E-2</v>
      </c>
    </row>
    <row r="12" spans="1:32" s="20" customFormat="1" ht="12" x14ac:dyDescent="0.2">
      <c r="A12" s="21" t="s">
        <v>4</v>
      </c>
      <c r="B12" s="51">
        <v>3099.3760000000002</v>
      </c>
      <c r="C12" s="45">
        <v>3433.3539999999998</v>
      </c>
      <c r="D12" s="45">
        <v>3894.8490000000002</v>
      </c>
      <c r="E12" s="45">
        <v>3723.9430000000002</v>
      </c>
      <c r="F12" s="45">
        <v>4143.1639999999998</v>
      </c>
      <c r="G12" s="45">
        <v>4197.5829999999996</v>
      </c>
      <c r="H12" s="52">
        <v>3778.393</v>
      </c>
      <c r="I12" s="22">
        <v>3323.1660000000002</v>
      </c>
      <c r="J12" s="45">
        <v>24</v>
      </c>
      <c r="K12" s="66">
        <v>1.4812672094270323E-2</v>
      </c>
      <c r="L12" s="22">
        <v>3972.5059999999999</v>
      </c>
      <c r="M12" s="45">
        <v>22</v>
      </c>
      <c r="N12" s="66">
        <v>1.6689266637340935E-2</v>
      </c>
      <c r="O12" s="22">
        <v>4920.6109999999999</v>
      </c>
      <c r="P12" s="45">
        <v>21</v>
      </c>
      <c r="Q12" s="66">
        <v>2.0275120816886358E-2</v>
      </c>
      <c r="R12" s="22">
        <v>5711.3530000000001</v>
      </c>
      <c r="S12" s="45">
        <v>19</v>
      </c>
      <c r="T12" s="66">
        <v>2.3403245679164693E-2</v>
      </c>
      <c r="U12" s="22">
        <v>6775.69</v>
      </c>
      <c r="V12" s="45">
        <v>18</v>
      </c>
      <c r="W12" s="66">
        <v>2.5674863068489536E-2</v>
      </c>
      <c r="X12" s="22">
        <v>7385.2489999999998</v>
      </c>
      <c r="Y12" s="45">
        <v>17</v>
      </c>
      <c r="Z12" s="66">
        <v>2.7523487383241362E-2</v>
      </c>
      <c r="AA12" s="22">
        <v>6995.6180000000004</v>
      </c>
      <c r="AB12" s="97">
        <f t="shared" si="0"/>
        <v>18</v>
      </c>
      <c r="AC12" s="66">
        <v>2.6039472688262483E-2</v>
      </c>
      <c r="AD12" s="22">
        <v>7474.6840000000002</v>
      </c>
      <c r="AE12" s="45">
        <f t="shared" si="1"/>
        <v>17</v>
      </c>
      <c r="AF12" s="90">
        <f t="shared" si="2"/>
        <v>2.7937085908163881E-2</v>
      </c>
    </row>
    <row r="13" spans="1:32" s="20" customFormat="1" ht="12" x14ac:dyDescent="0.2">
      <c r="A13" s="21" t="s">
        <v>5</v>
      </c>
      <c r="B13" s="51">
        <v>2384.9250000000002</v>
      </c>
      <c r="C13" s="45">
        <v>3633.7429999999999</v>
      </c>
      <c r="D13" s="45">
        <v>5244.98</v>
      </c>
      <c r="E13" s="45">
        <v>7793.0379999999996</v>
      </c>
      <c r="F13" s="45">
        <v>5158.7579999999998</v>
      </c>
      <c r="G13" s="45">
        <v>9621.4419999999991</v>
      </c>
      <c r="H13" s="52">
        <v>6981.2759999999998</v>
      </c>
      <c r="I13" s="22">
        <v>9123.2900000000009</v>
      </c>
      <c r="J13" s="45">
        <v>11</v>
      </c>
      <c r="K13" s="66">
        <v>4.0666130789414522E-2</v>
      </c>
      <c r="L13" s="22">
        <v>10577.582</v>
      </c>
      <c r="M13" s="45">
        <v>10</v>
      </c>
      <c r="N13" s="66">
        <v>4.4438469413598872E-2</v>
      </c>
      <c r="O13" s="22">
        <v>9598.2659999999996</v>
      </c>
      <c r="P13" s="45">
        <v>11</v>
      </c>
      <c r="Q13" s="66">
        <v>3.9549154115741433E-2</v>
      </c>
      <c r="R13" s="22">
        <v>7476.5190000000002</v>
      </c>
      <c r="S13" s="45">
        <v>15</v>
      </c>
      <c r="T13" s="66">
        <v>3.0636315244731455E-2</v>
      </c>
      <c r="U13" s="22">
        <v>11327.361999999999</v>
      </c>
      <c r="V13" s="45">
        <v>10</v>
      </c>
      <c r="W13" s="66">
        <v>4.292233975834369E-2</v>
      </c>
      <c r="X13" s="22">
        <v>8019.1270000000004</v>
      </c>
      <c r="Y13" s="45">
        <v>15</v>
      </c>
      <c r="Z13" s="66">
        <v>2.9885836050905012E-2</v>
      </c>
      <c r="AA13" s="22">
        <v>7464.0770000000002</v>
      </c>
      <c r="AB13" s="97">
        <f t="shared" si="0"/>
        <v>16</v>
      </c>
      <c r="AC13" s="66">
        <v>2.778319645020471E-2</v>
      </c>
      <c r="AD13" s="22">
        <v>7646.6009999999997</v>
      </c>
      <c r="AE13" s="45">
        <f t="shared" si="1"/>
        <v>16</v>
      </c>
      <c r="AF13" s="90">
        <f t="shared" si="2"/>
        <v>2.8579636148157145E-2</v>
      </c>
    </row>
    <row r="14" spans="1:32" s="20" customFormat="1" ht="12" x14ac:dyDescent="0.2">
      <c r="A14" s="21" t="s">
        <v>6</v>
      </c>
      <c r="B14" s="51">
        <v>7230.5140000000001</v>
      </c>
      <c r="C14" s="45">
        <v>7752.2870000000003</v>
      </c>
      <c r="D14" s="45">
        <v>8374.6530000000002</v>
      </c>
      <c r="E14" s="45">
        <v>9889.3889999999992</v>
      </c>
      <c r="F14" s="45">
        <v>10905.236999999999</v>
      </c>
      <c r="G14" s="45">
        <v>10794.654</v>
      </c>
      <c r="H14" s="52">
        <v>10773.032999999999</v>
      </c>
      <c r="I14" s="22">
        <v>10489.319</v>
      </c>
      <c r="J14" s="45">
        <v>8</v>
      </c>
      <c r="K14" s="66">
        <v>4.6755065151484899E-2</v>
      </c>
      <c r="L14" s="22">
        <v>11254.620999999999</v>
      </c>
      <c r="M14" s="45">
        <v>9</v>
      </c>
      <c r="N14" s="66">
        <v>4.7282841302496874E-2</v>
      </c>
      <c r="O14" s="22">
        <v>11619.855</v>
      </c>
      <c r="P14" s="45">
        <v>8</v>
      </c>
      <c r="Q14" s="66">
        <v>4.7879006082720429E-2</v>
      </c>
      <c r="R14" s="22">
        <v>11566.419</v>
      </c>
      <c r="S14" s="45">
        <v>8</v>
      </c>
      <c r="T14" s="66">
        <v>4.7395379953779501E-2</v>
      </c>
      <c r="U14" s="22">
        <v>12540.669</v>
      </c>
      <c r="V14" s="45">
        <v>7</v>
      </c>
      <c r="W14" s="66">
        <v>4.7519877586231309E-2</v>
      </c>
      <c r="X14" s="22">
        <v>12492.483</v>
      </c>
      <c r="Y14" s="45">
        <v>8</v>
      </c>
      <c r="Z14" s="66">
        <v>4.6557224845886334E-2</v>
      </c>
      <c r="AA14" s="22">
        <v>12732.82</v>
      </c>
      <c r="AB14" s="97">
        <f t="shared" si="0"/>
        <v>8</v>
      </c>
      <c r="AC14" s="66">
        <v>4.7394800378545869E-2</v>
      </c>
      <c r="AD14" s="22">
        <v>12145.138000000001</v>
      </c>
      <c r="AE14" s="45">
        <f t="shared" si="1"/>
        <v>9</v>
      </c>
      <c r="AF14" s="90">
        <f t="shared" si="2"/>
        <v>4.5393191695127941E-2</v>
      </c>
    </row>
    <row r="15" spans="1:32" s="20" customFormat="1" ht="12" x14ac:dyDescent="0.2">
      <c r="A15" s="21" t="s">
        <v>44</v>
      </c>
      <c r="B15" s="51">
        <v>6949.692</v>
      </c>
      <c r="C15" s="45">
        <v>7594.6189999999997</v>
      </c>
      <c r="D15" s="45">
        <v>8353.0290000000005</v>
      </c>
      <c r="E15" s="45">
        <v>9027.51</v>
      </c>
      <c r="F15" s="45">
        <v>9121.48</v>
      </c>
      <c r="G15" s="45">
        <v>8603.64</v>
      </c>
      <c r="H15" s="52">
        <v>10108.814</v>
      </c>
      <c r="I15" s="22">
        <v>11694.532999999999</v>
      </c>
      <c r="J15" s="45">
        <v>6</v>
      </c>
      <c r="K15" s="66">
        <v>5.2127183121343741E-2</v>
      </c>
      <c r="L15" s="22">
        <v>11921.2</v>
      </c>
      <c r="M15" s="45">
        <v>7</v>
      </c>
      <c r="N15" s="66">
        <v>5.0083268706722854E-2</v>
      </c>
      <c r="O15" s="22">
        <v>13197.575000000001</v>
      </c>
      <c r="P15" s="45">
        <v>6</v>
      </c>
      <c r="Q15" s="66">
        <v>5.4379919000896233E-2</v>
      </c>
      <c r="R15" s="22">
        <v>13103.895</v>
      </c>
      <c r="S15" s="45">
        <v>6</v>
      </c>
      <c r="T15" s="66">
        <v>5.3695450804560292E-2</v>
      </c>
      <c r="U15" s="22">
        <v>13308.369000000001</v>
      </c>
      <c r="V15" s="45">
        <v>6</v>
      </c>
      <c r="W15" s="66">
        <v>5.0428893845487481E-2</v>
      </c>
      <c r="X15" s="22">
        <v>13765.867</v>
      </c>
      <c r="Y15" s="45">
        <v>6</v>
      </c>
      <c r="Z15" s="66">
        <v>5.130289671937651E-2</v>
      </c>
      <c r="AA15" s="22">
        <v>13673.656999999999</v>
      </c>
      <c r="AB15" s="97">
        <f t="shared" si="0"/>
        <v>6</v>
      </c>
      <c r="AC15" s="66">
        <v>5.089683541899645E-2</v>
      </c>
      <c r="AD15" s="22">
        <v>13743.32</v>
      </c>
      <c r="AE15" s="45">
        <f t="shared" si="1"/>
        <v>6</v>
      </c>
      <c r="AF15" s="90">
        <f t="shared" si="2"/>
        <v>5.1366494089032634E-2</v>
      </c>
    </row>
    <row r="16" spans="1:32" s="20" customFormat="1" ht="12" x14ac:dyDescent="0.2">
      <c r="A16" s="21" t="s">
        <v>7</v>
      </c>
      <c r="B16" s="51">
        <v>2198.8870000000002</v>
      </c>
      <c r="C16" s="45">
        <v>2829.665</v>
      </c>
      <c r="D16" s="45">
        <v>3005.5479999999998</v>
      </c>
      <c r="E16" s="45">
        <v>3323.0309999999999</v>
      </c>
      <c r="F16" s="45">
        <v>3684.701</v>
      </c>
      <c r="G16" s="45">
        <v>3315.4870000000001</v>
      </c>
      <c r="H16" s="52">
        <v>3308.165</v>
      </c>
      <c r="I16" s="22">
        <v>3521.1410000000001</v>
      </c>
      <c r="J16" s="45">
        <v>21</v>
      </c>
      <c r="K16" s="66">
        <v>1.5695125380643368E-2</v>
      </c>
      <c r="L16" s="22">
        <v>3592.288</v>
      </c>
      <c r="M16" s="45">
        <v>24</v>
      </c>
      <c r="N16" s="66">
        <v>1.5091897223092978E-2</v>
      </c>
      <c r="O16" s="22">
        <v>3127.8470000000002</v>
      </c>
      <c r="P16" s="45">
        <v>24</v>
      </c>
      <c r="Q16" s="66">
        <v>1.2888130319941071E-2</v>
      </c>
      <c r="R16" s="22">
        <v>3394.3719999999998</v>
      </c>
      <c r="S16" s="45">
        <v>24</v>
      </c>
      <c r="T16" s="66">
        <v>1.3909019779109716E-2</v>
      </c>
      <c r="U16" s="22">
        <v>3794.1320000000001</v>
      </c>
      <c r="V16" s="45">
        <v>24</v>
      </c>
      <c r="W16" s="66">
        <v>1.4376959330160375E-2</v>
      </c>
      <c r="X16" s="22">
        <v>3672.058</v>
      </c>
      <c r="Y16" s="45">
        <v>24</v>
      </c>
      <c r="Z16" s="66">
        <v>1.3685096065620878E-2</v>
      </c>
      <c r="AA16" s="22">
        <v>3473.25</v>
      </c>
      <c r="AB16" s="97">
        <f t="shared" si="0"/>
        <v>24</v>
      </c>
      <c r="AC16" s="66">
        <v>1.2928321488467162E-2</v>
      </c>
      <c r="AD16" s="22">
        <v>3708.9360000000001</v>
      </c>
      <c r="AE16" s="45">
        <f t="shared" si="1"/>
        <v>24</v>
      </c>
      <c r="AF16" s="90">
        <f t="shared" si="2"/>
        <v>1.3862373802007111E-2</v>
      </c>
    </row>
    <row r="17" spans="1:32" s="20" customFormat="1" ht="12" x14ac:dyDescent="0.2">
      <c r="A17" s="21" t="s">
        <v>51</v>
      </c>
      <c r="B17" s="51">
        <v>7126.1469999999999</v>
      </c>
      <c r="C17" s="45">
        <v>6953.5950000000003</v>
      </c>
      <c r="D17" s="45">
        <v>7155.0389999999998</v>
      </c>
      <c r="E17" s="45">
        <v>8080.2370000000001</v>
      </c>
      <c r="F17" s="45">
        <v>8639.0990000000002</v>
      </c>
      <c r="G17" s="45">
        <v>8223.0630000000001</v>
      </c>
      <c r="H17" s="52">
        <v>6249.3969999999999</v>
      </c>
      <c r="I17" s="22">
        <v>6287.62</v>
      </c>
      <c r="J17" s="45">
        <v>16</v>
      </c>
      <c r="K17" s="66">
        <v>2.8026422186967478E-2</v>
      </c>
      <c r="L17" s="22">
        <v>6628.2659999999996</v>
      </c>
      <c r="M17" s="45">
        <v>16</v>
      </c>
      <c r="N17" s="66">
        <v>2.7846628454990689E-2</v>
      </c>
      <c r="O17" s="22">
        <v>7796.1409999999996</v>
      </c>
      <c r="P17" s="45">
        <v>14</v>
      </c>
      <c r="Q17" s="66">
        <v>3.2123592106850396E-2</v>
      </c>
      <c r="R17" s="22">
        <v>8674.2360000000008</v>
      </c>
      <c r="S17" s="45">
        <v>13</v>
      </c>
      <c r="T17" s="66">
        <v>3.5544165487066695E-2</v>
      </c>
      <c r="U17" s="22">
        <v>9710.5869999999995</v>
      </c>
      <c r="V17" s="45">
        <v>14</v>
      </c>
      <c r="W17" s="66">
        <v>3.6795956063464329E-2</v>
      </c>
      <c r="X17" s="22">
        <v>9386.5709999999999</v>
      </c>
      <c r="Y17" s="45">
        <v>13</v>
      </c>
      <c r="Z17" s="66">
        <v>3.4982052533421591E-2</v>
      </c>
      <c r="AA17" s="22">
        <v>10324.17</v>
      </c>
      <c r="AB17" s="97">
        <f t="shared" si="0"/>
        <v>11</v>
      </c>
      <c r="AC17" s="66">
        <v>3.8429191351497305E-2</v>
      </c>
      <c r="AD17" s="22">
        <v>11831.018</v>
      </c>
      <c r="AE17" s="45">
        <f t="shared" si="1"/>
        <v>10</v>
      </c>
      <c r="AF17" s="90">
        <f t="shared" si="2"/>
        <v>4.4219149096742183E-2</v>
      </c>
    </row>
    <row r="18" spans="1:32" s="20" customFormat="1" ht="12" x14ac:dyDescent="0.2">
      <c r="A18" s="21" t="s">
        <v>8</v>
      </c>
      <c r="B18" s="51">
        <v>4893.29</v>
      </c>
      <c r="C18" s="45">
        <v>4565.415</v>
      </c>
      <c r="D18" s="45">
        <v>5982.9750000000004</v>
      </c>
      <c r="E18" s="45">
        <v>6765.9040000000005</v>
      </c>
      <c r="F18" s="45">
        <v>7376.6559999999999</v>
      </c>
      <c r="G18" s="45">
        <v>5371.326</v>
      </c>
      <c r="H18" s="52">
        <v>6783.125</v>
      </c>
      <c r="I18" s="22">
        <v>8914.7330000000002</v>
      </c>
      <c r="J18" s="45">
        <v>12</v>
      </c>
      <c r="K18" s="66">
        <v>3.9736509321824653E-2</v>
      </c>
      <c r="L18" s="22">
        <v>8611.8310000000001</v>
      </c>
      <c r="M18" s="45">
        <v>13</v>
      </c>
      <c r="N18" s="66">
        <v>3.6179968965363032E-2</v>
      </c>
      <c r="O18" s="22">
        <v>8679.7939999999999</v>
      </c>
      <c r="P18" s="45">
        <v>13</v>
      </c>
      <c r="Q18" s="66">
        <v>3.5764638175154531E-2</v>
      </c>
      <c r="R18" s="22">
        <v>8796.3250000000007</v>
      </c>
      <c r="S18" s="45">
        <v>12</v>
      </c>
      <c r="T18" s="66">
        <v>3.6044446044357331E-2</v>
      </c>
      <c r="U18" s="22">
        <v>10158.633</v>
      </c>
      <c r="V18" s="45">
        <v>13</v>
      </c>
      <c r="W18" s="66">
        <v>3.8493719641547811E-2</v>
      </c>
      <c r="X18" s="22">
        <v>9575.4439999999995</v>
      </c>
      <c r="Y18" s="45">
        <v>11</v>
      </c>
      <c r="Z18" s="66">
        <v>3.5685948046292576E-2</v>
      </c>
      <c r="AA18" s="22">
        <v>10040.18</v>
      </c>
      <c r="AB18" s="97">
        <f t="shared" si="0"/>
        <v>12</v>
      </c>
      <c r="AC18" s="66">
        <v>3.7372108210488225E-2</v>
      </c>
      <c r="AD18" s="22">
        <v>10500.605</v>
      </c>
      <c r="AE18" s="45">
        <f t="shared" si="1"/>
        <v>12</v>
      </c>
      <c r="AF18" s="90">
        <f t="shared" si="2"/>
        <v>3.9246649620598699E-2</v>
      </c>
    </row>
    <row r="19" spans="1:32" s="20" customFormat="1" ht="12" x14ac:dyDescent="0.2">
      <c r="A19" s="21" t="s">
        <v>52</v>
      </c>
      <c r="B19" s="51">
        <v>4132.366</v>
      </c>
      <c r="C19" s="45">
        <v>4793.7740000000003</v>
      </c>
      <c r="D19" s="45">
        <v>4998.8230000000003</v>
      </c>
      <c r="E19" s="45">
        <v>5437.1970000000001</v>
      </c>
      <c r="F19" s="45">
        <v>5927.9579999999996</v>
      </c>
      <c r="G19" s="45">
        <v>5873.7169999999996</v>
      </c>
      <c r="H19" s="52">
        <v>5341.9870000000001</v>
      </c>
      <c r="I19" s="22">
        <v>5535.02</v>
      </c>
      <c r="J19" s="45">
        <v>18</v>
      </c>
      <c r="K19" s="66">
        <v>2.4671784766463103E-2</v>
      </c>
      <c r="L19" s="22">
        <v>6246.7049999999999</v>
      </c>
      <c r="M19" s="45">
        <v>18</v>
      </c>
      <c r="N19" s="66">
        <v>2.6243616837787233E-2</v>
      </c>
      <c r="O19" s="22">
        <v>6537.7529999999997</v>
      </c>
      <c r="P19" s="45">
        <v>17</v>
      </c>
      <c r="Q19" s="66">
        <v>2.6938470028612552E-2</v>
      </c>
      <c r="R19" s="22">
        <v>6950.0020000000004</v>
      </c>
      <c r="S19" s="45">
        <v>17</v>
      </c>
      <c r="T19" s="66">
        <v>2.847882179173411E-2</v>
      </c>
      <c r="U19" s="22">
        <v>6959.8190000000004</v>
      </c>
      <c r="V19" s="45">
        <v>17</v>
      </c>
      <c r="W19" s="66">
        <v>2.6372576048560633E-2</v>
      </c>
      <c r="X19" s="22">
        <v>7094.741</v>
      </c>
      <c r="Y19" s="45">
        <v>18</v>
      </c>
      <c r="Z19" s="66">
        <v>2.6440816606300644E-2</v>
      </c>
      <c r="AA19" s="22">
        <v>7299.9319999999998</v>
      </c>
      <c r="AB19" s="97">
        <f t="shared" si="0"/>
        <v>17</v>
      </c>
      <c r="AC19" s="66">
        <v>2.7172206935852317E-2</v>
      </c>
      <c r="AD19" s="99">
        <v>6863.8720000000003</v>
      </c>
      <c r="AE19" s="45">
        <f t="shared" si="1"/>
        <v>19</v>
      </c>
      <c r="AF19" s="90">
        <f t="shared" si="2"/>
        <v>2.5654138921008655E-2</v>
      </c>
    </row>
    <row r="20" spans="1:32" s="20" customFormat="1" ht="12" x14ac:dyDescent="0.2">
      <c r="A20" s="29" t="s">
        <v>9</v>
      </c>
      <c r="B20" s="53">
        <v>10323.727000000001</v>
      </c>
      <c r="C20" s="46">
        <v>10613.328</v>
      </c>
      <c r="D20" s="46">
        <v>10541.641</v>
      </c>
      <c r="E20" s="46">
        <v>12636.392</v>
      </c>
      <c r="F20" s="46">
        <v>13991.992</v>
      </c>
      <c r="G20" s="46">
        <v>13429.142</v>
      </c>
      <c r="H20" s="54">
        <v>13232.865</v>
      </c>
      <c r="I20" s="30">
        <v>13774.414000000001</v>
      </c>
      <c r="J20" s="46">
        <v>5</v>
      </c>
      <c r="K20" s="67">
        <v>6.1398039662396181E-2</v>
      </c>
      <c r="L20" s="30">
        <v>12780.239</v>
      </c>
      <c r="M20" s="46">
        <v>6</v>
      </c>
      <c r="N20" s="67">
        <v>5.3692257824140097E-2</v>
      </c>
      <c r="O20" s="30">
        <v>13248.06</v>
      </c>
      <c r="P20" s="46">
        <v>5</v>
      </c>
      <c r="Q20" s="67">
        <v>5.4587939808564322E-2</v>
      </c>
      <c r="R20" s="30">
        <v>13162.755999999999</v>
      </c>
      <c r="S20" s="46">
        <v>5</v>
      </c>
      <c r="T20" s="67">
        <v>5.393664381853111E-2</v>
      </c>
      <c r="U20" s="30">
        <v>14273.688</v>
      </c>
      <c r="V20" s="46">
        <v>5</v>
      </c>
      <c r="W20" s="67">
        <v>5.4086740226064405E-2</v>
      </c>
      <c r="X20" s="30">
        <v>14750.48</v>
      </c>
      <c r="Y20" s="46">
        <v>5</v>
      </c>
      <c r="Z20" s="67">
        <v>5.4972371300785396E-2</v>
      </c>
      <c r="AA20" s="30">
        <v>14948.52</v>
      </c>
      <c r="AB20" s="98">
        <f t="shared" si="0"/>
        <v>5</v>
      </c>
      <c r="AC20" s="67">
        <v>5.564220034169183E-2</v>
      </c>
      <c r="AD20" s="30">
        <v>15127.856</v>
      </c>
      <c r="AE20" s="46">
        <f t="shared" si="1"/>
        <v>5</v>
      </c>
      <c r="AF20" s="94">
        <f t="shared" si="2"/>
        <v>5.6541281568335523E-2</v>
      </c>
    </row>
    <row r="21" spans="1:32" s="20" customFormat="1" ht="12" x14ac:dyDescent="0.2">
      <c r="A21" s="21" t="s">
        <v>10</v>
      </c>
      <c r="B21" s="51">
        <v>10547.548000000001</v>
      </c>
      <c r="C21" s="45">
        <v>10994.815000000001</v>
      </c>
      <c r="D21" s="45">
        <v>13026.454</v>
      </c>
      <c r="E21" s="45">
        <v>13380.349</v>
      </c>
      <c r="F21" s="45">
        <v>15621.343999999999</v>
      </c>
      <c r="G21" s="45">
        <v>16142.638999999999</v>
      </c>
      <c r="H21" s="52">
        <v>18787.547999999999</v>
      </c>
      <c r="I21" s="22">
        <v>19076.972000000002</v>
      </c>
      <c r="J21" s="45">
        <v>1</v>
      </c>
      <c r="K21" s="66">
        <v>8.5033648872062467E-2</v>
      </c>
      <c r="L21" s="22">
        <v>20630.148000000001</v>
      </c>
      <c r="M21" s="45">
        <v>1</v>
      </c>
      <c r="N21" s="66">
        <v>8.6671244987372165E-2</v>
      </c>
      <c r="O21" s="22">
        <v>18819.7</v>
      </c>
      <c r="P21" s="45">
        <v>2</v>
      </c>
      <c r="Q21" s="66">
        <v>7.7545591642492417E-2</v>
      </c>
      <c r="R21" s="22">
        <v>20024.069</v>
      </c>
      <c r="S21" s="45">
        <v>1</v>
      </c>
      <c r="T21" s="66">
        <v>8.2052047265078115E-2</v>
      </c>
      <c r="U21" s="22">
        <v>21474.154999999999</v>
      </c>
      <c r="V21" s="45">
        <v>1</v>
      </c>
      <c r="W21" s="66">
        <v>8.1371194540558967E-2</v>
      </c>
      <c r="X21" s="22">
        <v>22701.181</v>
      </c>
      <c r="Y21" s="45">
        <v>1</v>
      </c>
      <c r="Z21" s="66">
        <v>8.4603196024694433E-2</v>
      </c>
      <c r="AA21" s="22">
        <v>21923.675999999999</v>
      </c>
      <c r="AB21" s="97">
        <f t="shared" si="0"/>
        <v>1</v>
      </c>
      <c r="AC21" s="66">
        <v>8.1605508252210981E-2</v>
      </c>
      <c r="AD21" s="22">
        <v>21597.883999999998</v>
      </c>
      <c r="AE21" s="45">
        <f t="shared" si="1"/>
        <v>1</v>
      </c>
      <c r="AF21" s="90">
        <f t="shared" si="2"/>
        <v>8.0723404593767187E-2</v>
      </c>
    </row>
    <row r="22" spans="1:32" s="20" customFormat="1" ht="12" x14ac:dyDescent="0.2">
      <c r="A22" s="21" t="s">
        <v>11</v>
      </c>
      <c r="B22" s="51">
        <v>4274.3230000000003</v>
      </c>
      <c r="C22" s="45">
        <v>5631.2190000000001</v>
      </c>
      <c r="D22" s="45">
        <v>5420.84</v>
      </c>
      <c r="E22" s="45">
        <v>6307.8389999999999</v>
      </c>
      <c r="F22" s="45">
        <v>7021.6639999999998</v>
      </c>
      <c r="G22" s="45">
        <v>7210.68</v>
      </c>
      <c r="H22" s="52">
        <v>6221.2070000000003</v>
      </c>
      <c r="I22" s="22">
        <v>6948.1639999999998</v>
      </c>
      <c r="J22" s="45">
        <v>15</v>
      </c>
      <c r="K22" s="66">
        <v>3.0970729415627646E-2</v>
      </c>
      <c r="L22" s="22">
        <v>6835.28</v>
      </c>
      <c r="M22" s="45">
        <v>15</v>
      </c>
      <c r="N22" s="66">
        <v>2.8716334339302128E-2</v>
      </c>
      <c r="O22" s="22">
        <v>6801.23</v>
      </c>
      <c r="P22" s="45">
        <v>16</v>
      </c>
      <c r="Q22" s="66">
        <v>2.8024113256144817E-2</v>
      </c>
      <c r="R22" s="22">
        <v>7048.6469999999999</v>
      </c>
      <c r="S22" s="45">
        <v>16</v>
      </c>
      <c r="T22" s="66">
        <v>2.8883036549606927E-2</v>
      </c>
      <c r="U22" s="22">
        <v>7917.1639999999998</v>
      </c>
      <c r="V22" s="45">
        <v>16</v>
      </c>
      <c r="W22" s="66">
        <v>3.0000206855799912E-2</v>
      </c>
      <c r="X22" s="22">
        <v>7635.0630000000001</v>
      </c>
      <c r="Y22" s="45">
        <v>16</v>
      </c>
      <c r="Z22" s="66">
        <v>2.8454498981788288E-2</v>
      </c>
      <c r="AA22" s="22">
        <v>7629.2550000000001</v>
      </c>
      <c r="AB22" s="97">
        <f t="shared" si="0"/>
        <v>15</v>
      </c>
      <c r="AC22" s="66">
        <v>2.8398031053766801E-2</v>
      </c>
      <c r="AD22" s="22">
        <v>8051.2920000000004</v>
      </c>
      <c r="AE22" s="45">
        <f t="shared" si="1"/>
        <v>15</v>
      </c>
      <c r="AF22" s="90">
        <f t="shared" si="2"/>
        <v>3.0092193365727916E-2</v>
      </c>
    </row>
    <row r="23" spans="1:32" s="20" customFormat="1" ht="12" x14ac:dyDescent="0.2">
      <c r="A23" s="21" t="s">
        <v>12</v>
      </c>
      <c r="B23" s="51">
        <v>615.78499999999997</v>
      </c>
      <c r="C23" s="45">
        <v>708.63199999999995</v>
      </c>
      <c r="D23" s="45">
        <v>772.53700000000003</v>
      </c>
      <c r="E23" s="45">
        <v>888.16300000000001</v>
      </c>
      <c r="F23" s="45">
        <v>957.15800000000002</v>
      </c>
      <c r="G23" s="45">
        <v>1010.457</v>
      </c>
      <c r="H23" s="52">
        <v>1086.8989999999999</v>
      </c>
      <c r="I23" s="22">
        <v>1133.69</v>
      </c>
      <c r="J23" s="45">
        <v>30</v>
      </c>
      <c r="K23" s="66">
        <v>5.0533070651761968E-3</v>
      </c>
      <c r="L23" s="22">
        <v>1014.953</v>
      </c>
      <c r="M23" s="45">
        <v>31</v>
      </c>
      <c r="N23" s="66">
        <v>4.2640140106444376E-3</v>
      </c>
      <c r="O23" s="22">
        <v>1035.9359999999999</v>
      </c>
      <c r="P23" s="45">
        <v>31</v>
      </c>
      <c r="Q23" s="66">
        <v>4.2685202220947736E-3</v>
      </c>
      <c r="R23" s="22">
        <v>1076.213</v>
      </c>
      <c r="S23" s="45">
        <v>31</v>
      </c>
      <c r="T23" s="66">
        <v>4.4099668225919273E-3</v>
      </c>
      <c r="U23" s="22">
        <v>1209.02</v>
      </c>
      <c r="V23" s="45">
        <v>30</v>
      </c>
      <c r="W23" s="66">
        <v>4.5812932626884085E-3</v>
      </c>
      <c r="X23" s="22">
        <v>1197.04</v>
      </c>
      <c r="Y23" s="45">
        <v>30</v>
      </c>
      <c r="Z23" s="66">
        <v>4.4611515924832378E-3</v>
      </c>
      <c r="AA23" s="22">
        <v>1321.2439999999999</v>
      </c>
      <c r="AB23" s="97">
        <f t="shared" si="0"/>
        <v>29</v>
      </c>
      <c r="AC23" s="66">
        <v>4.9180068226324924E-3</v>
      </c>
      <c r="AD23" s="22">
        <v>1403.9659999999999</v>
      </c>
      <c r="AE23" s="45">
        <f t="shared" si="1"/>
        <v>29</v>
      </c>
      <c r="AF23" s="90">
        <f t="shared" si="2"/>
        <v>5.2474082856400631E-3</v>
      </c>
    </row>
    <row r="24" spans="1:32" s="20" customFormat="1" ht="12" x14ac:dyDescent="0.2">
      <c r="A24" s="21" t="s">
        <v>13</v>
      </c>
      <c r="B24" s="51">
        <v>1068.171</v>
      </c>
      <c r="C24" s="45">
        <v>1396.269</v>
      </c>
      <c r="D24" s="45">
        <v>1080.1189999999999</v>
      </c>
      <c r="E24" s="45">
        <v>1013.711</v>
      </c>
      <c r="F24" s="45">
        <v>2020.213</v>
      </c>
      <c r="G24" s="45">
        <v>2867.377</v>
      </c>
      <c r="H24" s="52">
        <v>1781.0409999999999</v>
      </c>
      <c r="I24" s="22">
        <v>2499.5729999999999</v>
      </c>
      <c r="J24" s="45">
        <v>25</v>
      </c>
      <c r="K24" s="66">
        <v>1.1141590647199552E-2</v>
      </c>
      <c r="L24" s="22">
        <v>1773.7750000000001</v>
      </c>
      <c r="M24" s="45">
        <v>26</v>
      </c>
      <c r="N24" s="66">
        <v>7.4519721127291987E-3</v>
      </c>
      <c r="O24" s="22">
        <v>1524.4290000000001</v>
      </c>
      <c r="P24" s="45">
        <v>27</v>
      </c>
      <c r="Q24" s="66">
        <v>6.2813301339539459E-3</v>
      </c>
      <c r="R24" s="22">
        <v>1696.232</v>
      </c>
      <c r="S24" s="45">
        <v>27</v>
      </c>
      <c r="T24" s="66">
        <v>6.9506007114007633E-3</v>
      </c>
      <c r="U24" s="22">
        <v>3070.422</v>
      </c>
      <c r="V24" s="45">
        <v>25</v>
      </c>
      <c r="W24" s="66">
        <v>1.1634632696076383E-2</v>
      </c>
      <c r="X24" s="22">
        <v>3528.567</v>
      </c>
      <c r="Y24" s="45">
        <v>25</v>
      </c>
      <c r="Z24" s="66">
        <v>1.3150331059307794E-2</v>
      </c>
      <c r="AA24" s="22">
        <v>3414.0230000000001</v>
      </c>
      <c r="AB24" s="97">
        <f t="shared" si="0"/>
        <v>25</v>
      </c>
      <c r="AC24" s="66">
        <v>1.2707863503353092E-2</v>
      </c>
      <c r="AD24" s="22">
        <v>2924.6</v>
      </c>
      <c r="AE24" s="45">
        <f t="shared" si="1"/>
        <v>25</v>
      </c>
      <c r="AF24" s="90">
        <f t="shared" si="2"/>
        <v>1.0930870314653581E-2</v>
      </c>
    </row>
    <row r="25" spans="1:32" s="20" customFormat="1" ht="12" x14ac:dyDescent="0.2">
      <c r="A25" s="21" t="s">
        <v>14</v>
      </c>
      <c r="B25" s="51">
        <v>10383.527</v>
      </c>
      <c r="C25" s="45">
        <v>10009.645</v>
      </c>
      <c r="D25" s="45">
        <v>10613.096</v>
      </c>
      <c r="E25" s="45">
        <v>13002.699000000001</v>
      </c>
      <c r="F25" s="45">
        <v>12872.543</v>
      </c>
      <c r="G25" s="45">
        <v>14318.69</v>
      </c>
      <c r="H25" s="52">
        <v>14223.762000000001</v>
      </c>
      <c r="I25" s="22">
        <v>14581.781000000001</v>
      </c>
      <c r="J25" s="45">
        <v>3</v>
      </c>
      <c r="K25" s="66">
        <v>6.4996795376295144E-2</v>
      </c>
      <c r="L25" s="22">
        <v>16975.494999999999</v>
      </c>
      <c r="M25" s="45">
        <v>3</v>
      </c>
      <c r="N25" s="66">
        <v>7.131734032770444E-2</v>
      </c>
      <c r="O25" s="22">
        <v>17801.508000000002</v>
      </c>
      <c r="P25" s="45">
        <v>3</v>
      </c>
      <c r="Q25" s="66">
        <v>7.3350184646331335E-2</v>
      </c>
      <c r="R25" s="22">
        <v>17154.870999999999</v>
      </c>
      <c r="S25" s="45">
        <v>3</v>
      </c>
      <c r="T25" s="66">
        <v>7.0295017766784457E-2</v>
      </c>
      <c r="U25" s="22">
        <v>17906.075000000001</v>
      </c>
      <c r="V25" s="45">
        <v>2</v>
      </c>
      <c r="W25" s="66">
        <v>6.7850805411567502E-2</v>
      </c>
      <c r="X25" s="22">
        <v>19363.596000000001</v>
      </c>
      <c r="Y25" s="45">
        <v>3</v>
      </c>
      <c r="Z25" s="66">
        <v>7.2164620339839988E-2</v>
      </c>
      <c r="AA25" s="22">
        <v>18951.118999999999</v>
      </c>
      <c r="AB25" s="97">
        <f t="shared" si="0"/>
        <v>3</v>
      </c>
      <c r="AC25" s="66">
        <v>7.0540893686949768E-2</v>
      </c>
      <c r="AD25" s="22">
        <v>17090.226999999999</v>
      </c>
      <c r="AE25" s="45">
        <f t="shared" si="1"/>
        <v>3</v>
      </c>
      <c r="AF25" s="90">
        <f t="shared" si="2"/>
        <v>6.3875762492303603E-2</v>
      </c>
    </row>
    <row r="26" spans="1:32" s="20" customFormat="1" ht="12" x14ac:dyDescent="0.2">
      <c r="A26" s="21" t="s">
        <v>15</v>
      </c>
      <c r="B26" s="51">
        <v>1552.9269999999999</v>
      </c>
      <c r="C26" s="45">
        <v>1902.163</v>
      </c>
      <c r="D26" s="45">
        <v>2070.7539999999999</v>
      </c>
      <c r="E26" s="45">
        <v>2466.4630000000002</v>
      </c>
      <c r="F26" s="45">
        <v>2624.9229999999998</v>
      </c>
      <c r="G26" s="45">
        <v>2644.4920000000002</v>
      </c>
      <c r="H26" s="52">
        <v>2870.2550000000001</v>
      </c>
      <c r="I26" s="22">
        <v>3365.502</v>
      </c>
      <c r="J26" s="45">
        <v>23</v>
      </c>
      <c r="K26" s="66">
        <v>1.5001380478318253E-2</v>
      </c>
      <c r="L26" s="22">
        <v>3614.4189999999999</v>
      </c>
      <c r="M26" s="45">
        <v>23</v>
      </c>
      <c r="N26" s="66">
        <v>1.5184873837842203E-2</v>
      </c>
      <c r="O26" s="22">
        <v>3716.51</v>
      </c>
      <c r="P26" s="45">
        <v>23</v>
      </c>
      <c r="Q26" s="66">
        <v>1.5313685488888744E-2</v>
      </c>
      <c r="R26" s="22">
        <v>3498.3020000000001</v>
      </c>
      <c r="S26" s="45">
        <v>23</v>
      </c>
      <c r="T26" s="66">
        <v>1.4334890728328858E-2</v>
      </c>
      <c r="U26" s="22">
        <v>4026.7559999999999</v>
      </c>
      <c r="V26" s="45">
        <v>23</v>
      </c>
      <c r="W26" s="66">
        <v>1.5258432559668264E-2</v>
      </c>
      <c r="X26" s="22">
        <v>4045.3389999999999</v>
      </c>
      <c r="Y26" s="45">
        <v>23</v>
      </c>
      <c r="Z26" s="66">
        <v>1.5076246843868667E-2</v>
      </c>
      <c r="AA26" s="22">
        <v>3989.703</v>
      </c>
      <c r="AB26" s="97">
        <f t="shared" si="0"/>
        <v>23</v>
      </c>
      <c r="AC26" s="66">
        <v>1.4850691147340934E-2</v>
      </c>
      <c r="AD26" s="22">
        <v>3992.8530000000001</v>
      </c>
      <c r="AE26" s="45">
        <f t="shared" si="1"/>
        <v>23</v>
      </c>
      <c r="AF26" s="90">
        <f t="shared" si="2"/>
        <v>1.4923530851561067E-2</v>
      </c>
    </row>
    <row r="27" spans="1:32" s="20" customFormat="1" ht="12" x14ac:dyDescent="0.2">
      <c r="A27" s="21" t="s">
        <v>16</v>
      </c>
      <c r="B27" s="51">
        <v>3699.49</v>
      </c>
      <c r="C27" s="45">
        <v>4245.3280000000004</v>
      </c>
      <c r="D27" s="45">
        <v>4461.5929999999998</v>
      </c>
      <c r="E27" s="45">
        <v>5350.55</v>
      </c>
      <c r="F27" s="45">
        <v>5960.085</v>
      </c>
      <c r="G27" s="45">
        <v>6450.0940000000001</v>
      </c>
      <c r="H27" s="52">
        <v>5959.7039999999997</v>
      </c>
      <c r="I27" s="22">
        <v>8309.6730000000007</v>
      </c>
      <c r="J27" s="45">
        <v>13</v>
      </c>
      <c r="K27" s="66">
        <v>3.7039516340625647E-2</v>
      </c>
      <c r="L27" s="22">
        <v>8628.2170000000006</v>
      </c>
      <c r="M27" s="45">
        <v>12</v>
      </c>
      <c r="N27" s="66">
        <v>3.6248809723091142E-2</v>
      </c>
      <c r="O27" s="22">
        <v>8877.2459999999992</v>
      </c>
      <c r="P27" s="45">
        <v>12</v>
      </c>
      <c r="Q27" s="66">
        <v>3.657822883605738E-2</v>
      </c>
      <c r="R27" s="22">
        <v>9052.8559999999998</v>
      </c>
      <c r="S27" s="45">
        <v>11</v>
      </c>
      <c r="T27" s="66">
        <v>3.7095625689061794E-2</v>
      </c>
      <c r="U27" s="22">
        <v>10274.620000000001</v>
      </c>
      <c r="V27" s="45">
        <v>12</v>
      </c>
      <c r="W27" s="66">
        <v>3.8933224746227173E-2</v>
      </c>
      <c r="X27" s="22">
        <v>9574.3119999999999</v>
      </c>
      <c r="Y27" s="45">
        <v>12</v>
      </c>
      <c r="Z27" s="66">
        <v>3.5681729287017454E-2</v>
      </c>
      <c r="AA27" s="22">
        <v>9968.7350000000006</v>
      </c>
      <c r="AB27" s="97">
        <f t="shared" si="0"/>
        <v>13</v>
      </c>
      <c r="AC27" s="66">
        <v>3.7106171716212395E-2</v>
      </c>
      <c r="AD27" s="22">
        <v>10357.624</v>
      </c>
      <c r="AE27" s="45">
        <f t="shared" si="1"/>
        <v>13</v>
      </c>
      <c r="AF27" s="90">
        <f t="shared" si="2"/>
        <v>3.8712249439904083E-2</v>
      </c>
    </row>
    <row r="28" spans="1:32" s="20" customFormat="1" ht="12" x14ac:dyDescent="0.2">
      <c r="A28" s="21" t="s">
        <v>17</v>
      </c>
      <c r="B28" s="51">
        <v>2469.279</v>
      </c>
      <c r="C28" s="45">
        <v>3389.5210000000002</v>
      </c>
      <c r="D28" s="45">
        <v>3720.0970000000002</v>
      </c>
      <c r="E28" s="45">
        <v>4245.3490000000002</v>
      </c>
      <c r="F28" s="45">
        <v>4265.7539999999999</v>
      </c>
      <c r="G28" s="45">
        <v>4339.8450000000003</v>
      </c>
      <c r="H28" s="52">
        <v>5376.7160000000003</v>
      </c>
      <c r="I28" s="22">
        <v>4681.2299999999996</v>
      </c>
      <c r="J28" s="45">
        <v>20</v>
      </c>
      <c r="K28" s="66">
        <v>2.0866103284596992E-2</v>
      </c>
      <c r="L28" s="22">
        <v>4434.8630000000003</v>
      </c>
      <c r="M28" s="45">
        <v>20</v>
      </c>
      <c r="N28" s="66">
        <v>1.863171788968418E-2</v>
      </c>
      <c r="O28" s="22">
        <v>5517.4620000000004</v>
      </c>
      <c r="P28" s="45">
        <v>20</v>
      </c>
      <c r="Q28" s="66">
        <v>2.273441421249911E-2</v>
      </c>
      <c r="R28" s="22">
        <v>4918.5839999999998</v>
      </c>
      <c r="S28" s="45">
        <v>21</v>
      </c>
      <c r="T28" s="66">
        <v>2.0154739121467119E-2</v>
      </c>
      <c r="U28" s="22">
        <v>6128.2330000000002</v>
      </c>
      <c r="V28" s="45">
        <v>19</v>
      </c>
      <c r="W28" s="66">
        <v>2.3221479011997132E-2</v>
      </c>
      <c r="X28" s="22">
        <v>6354.4840000000004</v>
      </c>
      <c r="Y28" s="45">
        <v>19</v>
      </c>
      <c r="Z28" s="66">
        <v>2.3682012644530893E-2</v>
      </c>
      <c r="AA28" s="22">
        <v>5737.3490000000002</v>
      </c>
      <c r="AB28" s="97">
        <f t="shared" si="0"/>
        <v>21</v>
      </c>
      <c r="AC28" s="66">
        <v>2.1355874861739173E-2</v>
      </c>
      <c r="AD28" s="22">
        <v>6330.97</v>
      </c>
      <c r="AE28" s="45">
        <f t="shared" si="1"/>
        <v>20</v>
      </c>
      <c r="AF28" s="90">
        <f t="shared" si="2"/>
        <v>2.3662385295754082E-2</v>
      </c>
    </row>
    <row r="29" spans="1:32" s="20" customFormat="1" ht="12" x14ac:dyDescent="0.2">
      <c r="A29" s="21" t="s">
        <v>18</v>
      </c>
      <c r="B29" s="51">
        <v>1042.6869999999999</v>
      </c>
      <c r="C29" s="45">
        <v>1138.779</v>
      </c>
      <c r="D29" s="45">
        <v>1288.086</v>
      </c>
      <c r="E29" s="45">
        <v>1349.24</v>
      </c>
      <c r="F29" s="45">
        <v>1639.5889999999999</v>
      </c>
      <c r="G29" s="45">
        <v>1779.202</v>
      </c>
      <c r="H29" s="52">
        <v>1971.741</v>
      </c>
      <c r="I29" s="22">
        <v>1833.2840000000001</v>
      </c>
      <c r="J29" s="45">
        <v>26</v>
      </c>
      <c r="K29" s="66">
        <v>8.1716756694285731E-3</v>
      </c>
      <c r="L29" s="22">
        <v>1870.3979999999999</v>
      </c>
      <c r="M29" s="45">
        <v>25</v>
      </c>
      <c r="N29" s="66">
        <v>7.8579040383952112E-3</v>
      </c>
      <c r="O29" s="22">
        <v>2057.9699999999998</v>
      </c>
      <c r="P29" s="45">
        <v>25</v>
      </c>
      <c r="Q29" s="66">
        <v>8.4797579787403675E-3</v>
      </c>
      <c r="R29" s="22">
        <v>2123.7359999999999</v>
      </c>
      <c r="S29" s="45">
        <v>25</v>
      </c>
      <c r="T29" s="66">
        <v>8.7023714635895387E-3</v>
      </c>
      <c r="U29" s="22">
        <v>2322.5659999999998</v>
      </c>
      <c r="V29" s="45">
        <v>26</v>
      </c>
      <c r="W29" s="66">
        <v>8.8008105473434389E-3</v>
      </c>
      <c r="X29" s="22">
        <v>2516.6210000000001</v>
      </c>
      <c r="Y29" s="45">
        <v>26</v>
      </c>
      <c r="Z29" s="66">
        <v>9.3789913301366365E-3</v>
      </c>
      <c r="AA29" s="22">
        <v>2557.0630000000001</v>
      </c>
      <c r="AB29" s="97">
        <f t="shared" si="0"/>
        <v>26</v>
      </c>
      <c r="AC29" s="66">
        <v>9.5180400288675752E-3</v>
      </c>
      <c r="AD29" s="22">
        <v>2596.4319999999998</v>
      </c>
      <c r="AE29" s="45">
        <f t="shared" si="1"/>
        <v>26</v>
      </c>
      <c r="AF29" s="90">
        <f t="shared" si="2"/>
        <v>9.7043224621543543E-3</v>
      </c>
    </row>
    <row r="30" spans="1:32" s="20" customFormat="1" ht="12" x14ac:dyDescent="0.2">
      <c r="A30" s="21" t="s">
        <v>19</v>
      </c>
      <c r="B30" s="51">
        <v>3626.2510000000002</v>
      </c>
      <c r="C30" s="45">
        <v>4076.8270000000002</v>
      </c>
      <c r="D30" s="45">
        <v>4233.5780000000004</v>
      </c>
      <c r="E30" s="45">
        <v>4230.4799999999996</v>
      </c>
      <c r="F30" s="45">
        <v>5299.1289999999999</v>
      </c>
      <c r="G30" s="45">
        <v>5504.1949999999997</v>
      </c>
      <c r="H30" s="52">
        <v>5476.3490000000002</v>
      </c>
      <c r="I30" s="22">
        <v>5771.3969999999999</v>
      </c>
      <c r="J30" s="45">
        <v>17</v>
      </c>
      <c r="K30" s="66">
        <v>2.5725411034794969E-2</v>
      </c>
      <c r="L30" s="22">
        <v>6299.0810000000001</v>
      </c>
      <c r="M30" s="45">
        <v>17</v>
      </c>
      <c r="N30" s="66">
        <v>2.6463658551858241E-2</v>
      </c>
      <c r="O30" s="22">
        <v>6471.77</v>
      </c>
      <c r="P30" s="45">
        <v>18</v>
      </c>
      <c r="Q30" s="66">
        <v>2.6666590520791147E-2</v>
      </c>
      <c r="R30" s="22">
        <v>5922.8029999999999</v>
      </c>
      <c r="S30" s="45">
        <v>18</v>
      </c>
      <c r="T30" s="66">
        <v>2.4269698216568592E-2</v>
      </c>
      <c r="U30" s="22">
        <v>5669.2430000000004</v>
      </c>
      <c r="V30" s="45">
        <v>20</v>
      </c>
      <c r="W30" s="66">
        <v>2.1482245753125195E-2</v>
      </c>
      <c r="X30" s="22">
        <v>6092.7749999999996</v>
      </c>
      <c r="Y30" s="45">
        <v>20</v>
      </c>
      <c r="Z30" s="66">
        <v>2.2706670532222865E-2</v>
      </c>
      <c r="AA30" s="22">
        <v>6432.7129999999997</v>
      </c>
      <c r="AB30" s="97">
        <f t="shared" si="0"/>
        <v>19</v>
      </c>
      <c r="AC30" s="66">
        <v>2.3944196849360701E-2</v>
      </c>
      <c r="AD30" s="22">
        <v>6987.53</v>
      </c>
      <c r="AE30" s="45">
        <f t="shared" si="1"/>
        <v>18</v>
      </c>
      <c r="AF30" s="90">
        <f t="shared" si="2"/>
        <v>2.6116318214371652E-2</v>
      </c>
    </row>
    <row r="31" spans="1:32" s="20" customFormat="1" ht="12" x14ac:dyDescent="0.2">
      <c r="A31" s="21" t="s">
        <v>20</v>
      </c>
      <c r="B31" s="51">
        <v>5264.2820000000002</v>
      </c>
      <c r="C31" s="45">
        <v>5986.5079999999998</v>
      </c>
      <c r="D31" s="45">
        <v>7219.4189999999999</v>
      </c>
      <c r="E31" s="45">
        <v>7606.3869999999997</v>
      </c>
      <c r="F31" s="45">
        <v>8114.7470000000003</v>
      </c>
      <c r="G31" s="45">
        <v>7857.2579999999998</v>
      </c>
      <c r="H31" s="52">
        <v>7712.4250000000002</v>
      </c>
      <c r="I31" s="22">
        <v>7880.0590000000002</v>
      </c>
      <c r="J31" s="45">
        <v>14</v>
      </c>
      <c r="K31" s="66">
        <v>3.5124555935666081E-2</v>
      </c>
      <c r="L31" s="22">
        <v>7819.1660000000002</v>
      </c>
      <c r="M31" s="45">
        <v>14</v>
      </c>
      <c r="N31" s="66">
        <v>3.2849829869515762E-2</v>
      </c>
      <c r="O31" s="22">
        <v>7351.692</v>
      </c>
      <c r="P31" s="45">
        <v>15</v>
      </c>
      <c r="Q31" s="66">
        <v>3.029226319831763E-2</v>
      </c>
      <c r="R31" s="22">
        <v>7710.5</v>
      </c>
      <c r="S31" s="45">
        <v>14</v>
      </c>
      <c r="T31" s="66">
        <v>3.1595092407910939E-2</v>
      </c>
      <c r="U31" s="22">
        <v>8307.9130000000005</v>
      </c>
      <c r="V31" s="45">
        <v>15</v>
      </c>
      <c r="W31" s="66">
        <v>3.1480857102365097E-2</v>
      </c>
      <c r="X31" s="22">
        <v>8456.6650000000009</v>
      </c>
      <c r="Y31" s="45">
        <v>14</v>
      </c>
      <c r="Z31" s="66">
        <v>3.1516461047122288E-2</v>
      </c>
      <c r="AA31" s="22">
        <v>8143.8289999999997</v>
      </c>
      <c r="AB31" s="97">
        <f t="shared" si="0"/>
        <v>14</v>
      </c>
      <c r="AC31" s="66">
        <v>3.0313406595869008E-2</v>
      </c>
      <c r="AD31" s="22">
        <v>9026.5789999999997</v>
      </c>
      <c r="AE31" s="45">
        <f t="shared" si="1"/>
        <v>14</v>
      </c>
      <c r="AF31" s="90">
        <f t="shared" si="2"/>
        <v>3.3737387825335224E-2</v>
      </c>
    </row>
    <row r="32" spans="1:32" s="20" customFormat="1" ht="12" x14ac:dyDescent="0.2">
      <c r="A32" s="21" t="s">
        <v>21</v>
      </c>
      <c r="B32" s="51">
        <v>6892.23</v>
      </c>
      <c r="C32" s="45">
        <v>7198.5240000000003</v>
      </c>
      <c r="D32" s="45">
        <v>7686.848</v>
      </c>
      <c r="E32" s="45">
        <v>8816.6380000000008</v>
      </c>
      <c r="F32" s="45">
        <v>9467.8449999999993</v>
      </c>
      <c r="G32" s="45">
        <v>9323.0300000000007</v>
      </c>
      <c r="H32" s="52">
        <v>9078.3130000000001</v>
      </c>
      <c r="I32" s="22">
        <v>9364.848</v>
      </c>
      <c r="J32" s="45">
        <v>10</v>
      </c>
      <c r="K32" s="66">
        <v>4.1742850834620732E-2</v>
      </c>
      <c r="L32" s="22">
        <v>10126.67</v>
      </c>
      <c r="M32" s="45">
        <v>11</v>
      </c>
      <c r="N32" s="66">
        <v>4.2544100821587515E-2</v>
      </c>
      <c r="O32" s="22">
        <v>10741.892</v>
      </c>
      <c r="P32" s="45">
        <v>10</v>
      </c>
      <c r="Q32" s="66">
        <v>4.4261405362452967E-2</v>
      </c>
      <c r="R32" s="22">
        <v>10894.618</v>
      </c>
      <c r="S32" s="45">
        <v>9</v>
      </c>
      <c r="T32" s="66">
        <v>4.4642560464157946E-2</v>
      </c>
      <c r="U32" s="22">
        <v>10660.339</v>
      </c>
      <c r="V32" s="45">
        <v>11</v>
      </c>
      <c r="W32" s="66">
        <v>4.0394815006099559E-2</v>
      </c>
      <c r="X32" s="22">
        <v>11250.28</v>
      </c>
      <c r="Y32" s="45">
        <v>10</v>
      </c>
      <c r="Z32" s="66">
        <v>4.1927758920238527E-2</v>
      </c>
      <c r="AA32" s="22">
        <v>12694.554</v>
      </c>
      <c r="AB32" s="97">
        <f t="shared" si="0"/>
        <v>9</v>
      </c>
      <c r="AC32" s="66">
        <v>4.7252364576320954E-2</v>
      </c>
      <c r="AD32" s="22">
        <v>13281.95</v>
      </c>
      <c r="AE32" s="45">
        <f t="shared" si="1"/>
        <v>7</v>
      </c>
      <c r="AF32" s="90">
        <f t="shared" si="2"/>
        <v>4.9642095662898567E-2</v>
      </c>
    </row>
    <row r="33" spans="1:32" s="20" customFormat="1" ht="12" x14ac:dyDescent="0.2">
      <c r="A33" s="21" t="s">
        <v>22</v>
      </c>
      <c r="B33" s="51">
        <v>1523.877</v>
      </c>
      <c r="C33" s="45">
        <v>1941.7909999999999</v>
      </c>
      <c r="D33" s="45">
        <v>2018.329</v>
      </c>
      <c r="E33" s="45">
        <v>1525.6559999999999</v>
      </c>
      <c r="F33" s="45">
        <v>1603.6020000000001</v>
      </c>
      <c r="G33" s="45">
        <v>1530.049</v>
      </c>
      <c r="H33" s="52">
        <v>1503.6559999999999</v>
      </c>
      <c r="I33" s="22">
        <v>1423.6769999999999</v>
      </c>
      <c r="J33" s="45">
        <v>27</v>
      </c>
      <c r="K33" s="66">
        <v>6.3458944178998245E-3</v>
      </c>
      <c r="L33" s="22">
        <v>1756.039</v>
      </c>
      <c r="M33" s="45">
        <v>27</v>
      </c>
      <c r="N33" s="66">
        <v>7.3774597436906423E-3</v>
      </c>
      <c r="O33" s="22">
        <v>1687.1880000000001</v>
      </c>
      <c r="P33" s="45">
        <v>26</v>
      </c>
      <c r="Q33" s="66">
        <v>6.9519700989980442E-3</v>
      </c>
      <c r="R33" s="22">
        <v>1789.3489999999999</v>
      </c>
      <c r="S33" s="45">
        <v>26</v>
      </c>
      <c r="T33" s="66">
        <v>7.3321635438691433E-3</v>
      </c>
      <c r="U33" s="22">
        <v>2026.6079999999999</v>
      </c>
      <c r="V33" s="45">
        <v>27</v>
      </c>
      <c r="W33" s="66">
        <v>7.6793482130241269E-3</v>
      </c>
      <c r="X33" s="22">
        <v>2053.0880000000002</v>
      </c>
      <c r="Y33" s="45">
        <v>27</v>
      </c>
      <c r="Z33" s="66">
        <v>7.6514876701766254E-3</v>
      </c>
      <c r="AA33" s="22">
        <v>2066.3490000000002</v>
      </c>
      <c r="AB33" s="97">
        <f t="shared" si="0"/>
        <v>27</v>
      </c>
      <c r="AC33" s="66">
        <v>7.6914774863233665E-3</v>
      </c>
      <c r="AD33" s="22">
        <v>1898.222</v>
      </c>
      <c r="AE33" s="45">
        <f t="shared" si="1"/>
        <v>27</v>
      </c>
      <c r="AF33" s="90">
        <f t="shared" si="2"/>
        <v>7.0947201362313991E-3</v>
      </c>
    </row>
    <row r="34" spans="1:32" s="20" customFormat="1" ht="12" x14ac:dyDescent="0.2">
      <c r="A34" s="21" t="s">
        <v>23</v>
      </c>
      <c r="B34" s="51">
        <v>8341.8870000000006</v>
      </c>
      <c r="C34" s="45">
        <v>9770.0589999999993</v>
      </c>
      <c r="D34" s="45">
        <v>10667.762000000001</v>
      </c>
      <c r="E34" s="45">
        <v>9713.9689999999991</v>
      </c>
      <c r="F34" s="45">
        <v>9301.6260000000002</v>
      </c>
      <c r="G34" s="45">
        <v>9387.9189999999999</v>
      </c>
      <c r="H34" s="52">
        <v>10471.152</v>
      </c>
      <c r="I34" s="22">
        <v>11269.259</v>
      </c>
      <c r="J34" s="45">
        <v>7</v>
      </c>
      <c r="K34" s="66">
        <v>5.023156782189174E-2</v>
      </c>
      <c r="L34" s="22">
        <v>12913.819</v>
      </c>
      <c r="M34" s="45">
        <v>5</v>
      </c>
      <c r="N34" s="66">
        <v>5.4253453260324706E-2</v>
      </c>
      <c r="O34" s="22">
        <v>12984.661</v>
      </c>
      <c r="P34" s="45">
        <v>7</v>
      </c>
      <c r="Q34" s="66">
        <v>5.350261797596121E-2</v>
      </c>
      <c r="R34" s="22">
        <v>12407.369000000001</v>
      </c>
      <c r="S34" s="45">
        <v>7</v>
      </c>
      <c r="T34" s="66">
        <v>5.0841316398942939E-2</v>
      </c>
      <c r="U34" s="22">
        <v>11933.218000000001</v>
      </c>
      <c r="V34" s="45">
        <v>9</v>
      </c>
      <c r="W34" s="66">
        <v>4.5218086736027563E-2</v>
      </c>
      <c r="X34" s="22">
        <v>13238.748</v>
      </c>
      <c r="Y34" s="45">
        <v>7</v>
      </c>
      <c r="Z34" s="66">
        <v>4.9338419537095071E-2</v>
      </c>
      <c r="AA34" s="22">
        <v>13079.347</v>
      </c>
      <c r="AB34" s="97">
        <f t="shared" si="0"/>
        <v>7</v>
      </c>
      <c r="AC34" s="66">
        <v>4.868466216806118E-2</v>
      </c>
      <c r="AD34" s="22">
        <v>12394.039000000001</v>
      </c>
      <c r="AE34" s="45">
        <f t="shared" si="1"/>
        <v>8</v>
      </c>
      <c r="AF34" s="90">
        <f t="shared" si="2"/>
        <v>4.6323474315721383E-2</v>
      </c>
    </row>
    <row r="35" spans="1:32" s="20" customFormat="1" ht="12" x14ac:dyDescent="0.2">
      <c r="A35" s="21" t="s">
        <v>24</v>
      </c>
      <c r="B35" s="51">
        <v>496.06700000000001</v>
      </c>
      <c r="C35" s="45">
        <v>580.5</v>
      </c>
      <c r="D35" s="45">
        <v>652.19299999999998</v>
      </c>
      <c r="E35" s="45">
        <v>779.572</v>
      </c>
      <c r="F35" s="45">
        <v>830.85400000000004</v>
      </c>
      <c r="G35" s="45">
        <v>804.26099999999997</v>
      </c>
      <c r="H35" s="52">
        <v>807.91200000000003</v>
      </c>
      <c r="I35" s="22">
        <v>904.31100000000004</v>
      </c>
      <c r="J35" s="45">
        <v>32</v>
      </c>
      <c r="K35" s="66">
        <v>4.0308736651258736E-3</v>
      </c>
      <c r="L35" s="22">
        <v>881.50900000000001</v>
      </c>
      <c r="M35" s="45">
        <v>32</v>
      </c>
      <c r="N35" s="66">
        <v>3.7033899367844305E-3</v>
      </c>
      <c r="O35" s="22">
        <v>855.54700000000003</v>
      </c>
      <c r="P35" s="45">
        <v>32</v>
      </c>
      <c r="Q35" s="66">
        <v>3.5252367621672748E-3</v>
      </c>
      <c r="R35" s="22">
        <v>868.49599999999998</v>
      </c>
      <c r="S35" s="45">
        <v>32</v>
      </c>
      <c r="T35" s="66">
        <v>3.5588108911096582E-3</v>
      </c>
      <c r="U35" s="22">
        <v>974.40099999999995</v>
      </c>
      <c r="V35" s="45">
        <v>32</v>
      </c>
      <c r="W35" s="66">
        <v>3.6922604559534561E-3</v>
      </c>
      <c r="X35" s="22">
        <v>991.62</v>
      </c>
      <c r="Y35" s="45">
        <v>32</v>
      </c>
      <c r="Z35" s="66">
        <v>3.6955884031763587E-3</v>
      </c>
      <c r="AA35" s="22">
        <v>1003.43</v>
      </c>
      <c r="AB35" s="97">
        <f t="shared" si="0"/>
        <v>32</v>
      </c>
      <c r="AC35" s="66">
        <v>3.7350221352256828E-3</v>
      </c>
      <c r="AD35" s="22">
        <v>994.04300000000001</v>
      </c>
      <c r="AE35" s="45">
        <f t="shared" si="1"/>
        <v>32</v>
      </c>
      <c r="AF35" s="90">
        <f t="shared" si="2"/>
        <v>3.7152961499655303E-3</v>
      </c>
    </row>
    <row r="36" spans="1:32" s="20" customFormat="1" ht="12" x14ac:dyDescent="0.2">
      <c r="A36" s="21" t="s">
        <v>69</v>
      </c>
      <c r="B36" s="51">
        <v>12803.901</v>
      </c>
      <c r="C36" s="45">
        <v>15177.162</v>
      </c>
      <c r="D36" s="45">
        <v>15888.28</v>
      </c>
      <c r="E36" s="45">
        <v>17791.195</v>
      </c>
      <c r="F36" s="45">
        <v>18558.655999999999</v>
      </c>
      <c r="G36" s="45">
        <v>15715.236000000001</v>
      </c>
      <c r="H36" s="52">
        <v>17938.420999999998</v>
      </c>
      <c r="I36" s="22">
        <v>15446.638000000001</v>
      </c>
      <c r="J36" s="45">
        <v>2</v>
      </c>
      <c r="K36" s="66">
        <v>6.8851806877205518E-2</v>
      </c>
      <c r="L36" s="22">
        <v>17658.231</v>
      </c>
      <c r="M36" s="45">
        <v>2</v>
      </c>
      <c r="N36" s="66">
        <v>7.4185646416332532E-2</v>
      </c>
      <c r="O36" s="22">
        <v>18945.916000000001</v>
      </c>
      <c r="P36" s="45">
        <v>1</v>
      </c>
      <c r="Q36" s="66">
        <v>7.8065658083229988E-2</v>
      </c>
      <c r="R36" s="22">
        <v>19715.911</v>
      </c>
      <c r="S36" s="45">
        <v>2</v>
      </c>
      <c r="T36" s="66">
        <v>8.0789317158569199E-2</v>
      </c>
      <c r="U36" s="22">
        <v>17696.269</v>
      </c>
      <c r="V36" s="45">
        <v>3</v>
      </c>
      <c r="W36" s="66">
        <v>6.705579555708073E-2</v>
      </c>
      <c r="X36" s="22">
        <v>19580.346000000001</v>
      </c>
      <c r="Y36" s="45">
        <v>2</v>
      </c>
      <c r="Z36" s="66">
        <v>7.297240839008956E-2</v>
      </c>
      <c r="AA36" s="22">
        <v>19733.835999999999</v>
      </c>
      <c r="AB36" s="97">
        <f t="shared" si="0"/>
        <v>2</v>
      </c>
      <c r="AC36" s="66">
        <v>7.3454365798225535E-2</v>
      </c>
      <c r="AD36" s="22">
        <v>18621.395</v>
      </c>
      <c r="AE36" s="45">
        <f t="shared" si="1"/>
        <v>2</v>
      </c>
      <c r="AF36" s="90">
        <f t="shared" si="2"/>
        <v>6.9598595986780629E-2</v>
      </c>
    </row>
    <row r="37" spans="1:32" s="20" customFormat="1" ht="12" x14ac:dyDescent="0.2">
      <c r="A37" s="21" t="s">
        <v>25</v>
      </c>
      <c r="B37" s="51">
        <v>4020.99</v>
      </c>
      <c r="C37" s="45">
        <v>4208.5770000000002</v>
      </c>
      <c r="D37" s="45">
        <v>4675.5479999999998</v>
      </c>
      <c r="E37" s="45">
        <v>5166.692</v>
      </c>
      <c r="F37" s="45">
        <v>4844.942</v>
      </c>
      <c r="G37" s="45">
        <v>4958.8580000000002</v>
      </c>
      <c r="H37" s="52">
        <v>6019.2330000000002</v>
      </c>
      <c r="I37" s="22">
        <v>5531.6080000000002</v>
      </c>
      <c r="J37" s="45">
        <v>19</v>
      </c>
      <c r="K37" s="66">
        <v>2.4656576125911999E-2</v>
      </c>
      <c r="L37" s="22">
        <v>4912.7979999999998</v>
      </c>
      <c r="M37" s="45">
        <v>19</v>
      </c>
      <c r="N37" s="66">
        <v>2.0639615335356389E-2</v>
      </c>
      <c r="O37" s="22">
        <v>5599.6279999999997</v>
      </c>
      <c r="P37" s="45">
        <v>19</v>
      </c>
      <c r="Q37" s="66">
        <v>2.3072974927223412E-2</v>
      </c>
      <c r="R37" s="22">
        <v>5371.45</v>
      </c>
      <c r="S37" s="45">
        <v>20</v>
      </c>
      <c r="T37" s="66">
        <v>2.2010435006092108E-2</v>
      </c>
      <c r="U37" s="22">
        <v>5230.5619999999999</v>
      </c>
      <c r="V37" s="45">
        <v>21</v>
      </c>
      <c r="W37" s="66">
        <v>1.9819968611498574E-2</v>
      </c>
      <c r="X37" s="22">
        <v>5594.8180000000002</v>
      </c>
      <c r="Y37" s="45">
        <v>21</v>
      </c>
      <c r="Z37" s="66">
        <v>2.0850874849924719E-2</v>
      </c>
      <c r="AA37" s="22">
        <v>5834.0820000000003</v>
      </c>
      <c r="AB37" s="97">
        <f t="shared" si="0"/>
        <v>20</v>
      </c>
      <c r="AC37" s="66">
        <v>2.1715939735429204E-2</v>
      </c>
      <c r="AD37" s="22">
        <v>5791.3990000000003</v>
      </c>
      <c r="AE37" s="45">
        <f t="shared" si="1"/>
        <v>21</v>
      </c>
      <c r="AF37" s="90">
        <f t="shared" si="2"/>
        <v>2.164570587752665E-2</v>
      </c>
    </row>
    <row r="38" spans="1:32" s="20" customFormat="1" ht="12" x14ac:dyDescent="0.2">
      <c r="A38" s="21" t="s">
        <v>26</v>
      </c>
      <c r="B38" s="51">
        <v>838.04</v>
      </c>
      <c r="C38" s="45">
        <v>745.19600000000003</v>
      </c>
      <c r="D38" s="45">
        <v>801.49599999999998</v>
      </c>
      <c r="E38" s="45">
        <v>899.14300000000003</v>
      </c>
      <c r="F38" s="45">
        <v>972.12599999999998</v>
      </c>
      <c r="G38" s="45">
        <v>945.97400000000005</v>
      </c>
      <c r="H38" s="52">
        <v>1061.364</v>
      </c>
      <c r="I38" s="22">
        <v>1261.9870000000001</v>
      </c>
      <c r="J38" s="45">
        <v>28</v>
      </c>
      <c r="K38" s="66">
        <v>5.6251778028036884E-3</v>
      </c>
      <c r="L38" s="22">
        <v>1326.5930000000001</v>
      </c>
      <c r="M38" s="45">
        <v>28</v>
      </c>
      <c r="N38" s="66">
        <v>5.5732739727089205E-3</v>
      </c>
      <c r="O38" s="22">
        <v>1403.3969999999999</v>
      </c>
      <c r="P38" s="45">
        <v>28</v>
      </c>
      <c r="Q38" s="66">
        <v>5.7826240946613873E-3</v>
      </c>
      <c r="R38" s="22">
        <v>1398.4970000000001</v>
      </c>
      <c r="S38" s="45">
        <v>28</v>
      </c>
      <c r="T38" s="66">
        <v>5.7305806299443908E-3</v>
      </c>
      <c r="U38" s="22">
        <v>1500.271</v>
      </c>
      <c r="V38" s="45">
        <v>28</v>
      </c>
      <c r="W38" s="66">
        <v>5.6849195418659749E-3</v>
      </c>
      <c r="X38" s="22">
        <v>1355.22</v>
      </c>
      <c r="Y38" s="45">
        <v>29</v>
      </c>
      <c r="Z38" s="66">
        <v>5.0506598452559094E-3</v>
      </c>
      <c r="AA38" s="22">
        <v>1251.1389999999999</v>
      </c>
      <c r="AB38" s="97">
        <f t="shared" si="0"/>
        <v>31</v>
      </c>
      <c r="AC38" s="66">
        <v>4.6570581497903446E-3</v>
      </c>
      <c r="AD38" s="22">
        <v>1252.797</v>
      </c>
      <c r="AE38" s="45">
        <f t="shared" si="1"/>
        <v>30</v>
      </c>
      <c r="AF38" s="90">
        <f t="shared" si="2"/>
        <v>4.6824049571179182E-3</v>
      </c>
    </row>
    <row r="39" spans="1:32" s="2" customFormat="1" x14ac:dyDescent="0.2">
      <c r="A39" s="120" t="s">
        <v>45</v>
      </c>
      <c r="B39" s="121">
        <f t="shared" ref="B39:I39" si="3">SUM(B7:B38)</f>
        <v>146998.39200000002</v>
      </c>
      <c r="C39" s="122">
        <f t="shared" si="3"/>
        <v>163753.995</v>
      </c>
      <c r="D39" s="122">
        <f t="shared" si="3"/>
        <v>177522.29199999999</v>
      </c>
      <c r="E39" s="122">
        <f t="shared" si="3"/>
        <v>198291.742</v>
      </c>
      <c r="F39" s="122">
        <f t="shared" si="3"/>
        <v>210220.56699999998</v>
      </c>
      <c r="G39" s="122">
        <f t="shared" si="3"/>
        <v>211732.25599999996</v>
      </c>
      <c r="H39" s="123">
        <f t="shared" si="3"/>
        <v>214695.67699999997</v>
      </c>
      <c r="I39" s="124">
        <f t="shared" si="3"/>
        <v>224346.15300000002</v>
      </c>
      <c r="J39" s="122"/>
      <c r="K39" s="125">
        <f>SUM(K7:K38)</f>
        <v>0.99999999999999989</v>
      </c>
      <c r="L39" s="124">
        <f>SUM(L7:L38)</f>
        <v>238027.595</v>
      </c>
      <c r="M39" s="122"/>
      <c r="N39" s="125">
        <f>SUM(N7:N38)</f>
        <v>1.0000000000000002</v>
      </c>
      <c r="O39" s="124">
        <f>SUM(O7:O38)</f>
        <v>242692.06799999991</v>
      </c>
      <c r="P39" s="122"/>
      <c r="Q39" s="125">
        <f>SUM(Q7:Q38)</f>
        <v>1.0000000000000002</v>
      </c>
      <c r="R39" s="124">
        <f>SUM(R7:R38)</f>
        <v>244041.065</v>
      </c>
      <c r="S39" s="122"/>
      <c r="T39" s="125">
        <f>SUM(T7:T38)</f>
        <v>0.99999999999999989</v>
      </c>
      <c r="U39" s="124">
        <f>SUM(U7:U38)</f>
        <v>263903.647</v>
      </c>
      <c r="V39" s="122"/>
      <c r="W39" s="125">
        <f>SUM(W7:W38)</f>
        <v>1</v>
      </c>
      <c r="X39" s="124">
        <f>SUM(X7:X38)</f>
        <v>268325.33599999995</v>
      </c>
      <c r="Y39" s="122"/>
      <c r="Z39" s="125">
        <f>SUM(Z7:Z38)</f>
        <v>0.99999999999999978</v>
      </c>
      <c r="AA39" s="124">
        <f>SUM(AA7:AA38)</f>
        <v>268654.36499999999</v>
      </c>
      <c r="AB39" s="126"/>
      <c r="AC39" s="125">
        <f>SUM(AC7:AC38)</f>
        <v>1.0000000000000002</v>
      </c>
      <c r="AD39" s="124">
        <f>SUM(AD7:AD38)</f>
        <v>267554.17600000004</v>
      </c>
      <c r="AE39" s="126"/>
      <c r="AF39" s="127">
        <v>1.0000000000000002</v>
      </c>
    </row>
    <row r="40" spans="1:32" x14ac:dyDescent="0.2">
      <c r="A40" s="57" t="s">
        <v>53</v>
      </c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U41" s="78"/>
      <c r="AA41" s="78"/>
      <c r="AD41" s="78"/>
      <c r="AE41" s="78"/>
      <c r="AF41" s="78"/>
    </row>
    <row r="42" spans="1:32" x14ac:dyDescent="0.2">
      <c r="A42" s="7" t="s">
        <v>42</v>
      </c>
    </row>
  </sheetData>
  <mergeCells count="1">
    <mergeCell ref="A4:U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33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51" t="s">
        <v>58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17723.556</v>
      </c>
      <c r="C7" s="49">
        <v>18797.008999999998</v>
      </c>
      <c r="D7" s="45">
        <v>18395.481</v>
      </c>
      <c r="E7" s="45">
        <v>20417.608</v>
      </c>
      <c r="F7" s="49">
        <v>22900.01</v>
      </c>
      <c r="G7" s="45">
        <v>21556.565999999999</v>
      </c>
      <c r="H7" s="52">
        <v>23193.096000000001</v>
      </c>
      <c r="I7" s="24">
        <v>21216.262999999999</v>
      </c>
      <c r="J7" s="49">
        <v>22</v>
      </c>
      <c r="K7" s="66">
        <v>1.8372145347157337E-2</v>
      </c>
      <c r="L7" s="22">
        <v>21268.787</v>
      </c>
      <c r="M7" s="45">
        <v>23</v>
      </c>
      <c r="N7" s="66">
        <v>1.7709519176043832E-2</v>
      </c>
      <c r="O7" s="22">
        <v>22944.584999999999</v>
      </c>
      <c r="P7" s="45">
        <v>21</v>
      </c>
      <c r="Q7" s="66">
        <v>1.8653251908187188E-2</v>
      </c>
      <c r="R7" s="22">
        <v>22414.378000000001</v>
      </c>
      <c r="S7" s="45">
        <v>20</v>
      </c>
      <c r="T7" s="66">
        <v>1.8513625252427258E-2</v>
      </c>
      <c r="U7" s="22">
        <v>25170.866000000002</v>
      </c>
      <c r="V7" s="45">
        <v>21</v>
      </c>
      <c r="W7" s="66">
        <v>2.0238254676301137E-2</v>
      </c>
      <c r="X7" s="22">
        <v>23643.712</v>
      </c>
      <c r="Y7" s="45">
        <v>24</v>
      </c>
      <c r="Z7" s="66">
        <v>1.8562693019245308E-2</v>
      </c>
      <c r="AA7" s="22">
        <v>26491.876</v>
      </c>
      <c r="AB7" s="97">
        <f>_xlfn.RANK.EQ(AA7,$AA$7:$AA$38)</f>
        <v>20</v>
      </c>
      <c r="AC7" s="66">
        <v>2.0714625763053759E-2</v>
      </c>
      <c r="AD7" s="22">
        <v>26270.203000000001</v>
      </c>
      <c r="AE7" s="45">
        <f>_xlfn.RANK.EQ(AD7,$AD$7:$AD$38)</f>
        <v>18</v>
      </c>
      <c r="AF7" s="90">
        <f>AD7/$AD$39</f>
        <v>2.0421066608771098E-2</v>
      </c>
    </row>
    <row r="8" spans="1:32" s="20" customFormat="1" ht="12" x14ac:dyDescent="0.2">
      <c r="A8" s="21" t="s">
        <v>68</v>
      </c>
      <c r="B8" s="51">
        <v>56672.635000000002</v>
      </c>
      <c r="C8" s="49">
        <v>62092.794000000002</v>
      </c>
      <c r="D8" s="45">
        <v>62144.610999999997</v>
      </c>
      <c r="E8" s="45">
        <v>65360.231</v>
      </c>
      <c r="F8" s="49">
        <v>66556.047999999995</v>
      </c>
      <c r="G8" s="45">
        <v>68838.232999999993</v>
      </c>
      <c r="H8" s="52">
        <v>52431.46</v>
      </c>
      <c r="I8" s="24">
        <v>53597.434000000001</v>
      </c>
      <c r="J8" s="49">
        <v>7</v>
      </c>
      <c r="K8" s="66">
        <v>4.6412501941679014E-2</v>
      </c>
      <c r="L8" s="22">
        <v>54617.677000000003</v>
      </c>
      <c r="M8" s="45">
        <v>6</v>
      </c>
      <c r="N8" s="66">
        <v>4.547757228385748E-2</v>
      </c>
      <c r="O8" s="22">
        <v>55067.519</v>
      </c>
      <c r="P8" s="45">
        <v>6</v>
      </c>
      <c r="Q8" s="66">
        <v>4.4768223259034068E-2</v>
      </c>
      <c r="R8" s="22">
        <v>54081.586000000003</v>
      </c>
      <c r="S8" s="45">
        <v>6</v>
      </c>
      <c r="T8" s="66">
        <v>4.4669819357062525E-2</v>
      </c>
      <c r="U8" s="22">
        <v>50428.014000000003</v>
      </c>
      <c r="V8" s="45">
        <v>7</v>
      </c>
      <c r="W8" s="66">
        <v>4.0545883091669524E-2</v>
      </c>
      <c r="X8" s="22">
        <v>55342.379000000001</v>
      </c>
      <c r="Y8" s="45">
        <v>6</v>
      </c>
      <c r="Z8" s="66">
        <v>4.3449336226550561E-2</v>
      </c>
      <c r="AA8" s="22">
        <v>57281.974000000002</v>
      </c>
      <c r="AB8" s="97">
        <f t="shared" ref="AB8:AB38" si="0">_xlfn.RANK.EQ(AA8,$AA$7:$AA$38)</f>
        <v>6</v>
      </c>
      <c r="AC8" s="66">
        <v>4.3863417439812015E-2</v>
      </c>
      <c r="AD8" s="22">
        <v>60767.56</v>
      </c>
      <c r="AE8" s="45">
        <f t="shared" ref="AE8:AE38" si="1">_xlfn.RANK.EQ(AD8,$AD$7:$AD$38)</f>
        <v>6</v>
      </c>
      <c r="AF8" s="90">
        <f t="shared" ref="AF8:AF38" si="2">AD8/$AD$39</f>
        <v>4.7237487674248041E-2</v>
      </c>
    </row>
    <row r="9" spans="1:32" s="20" customFormat="1" ht="12" x14ac:dyDescent="0.2">
      <c r="A9" s="21" t="s">
        <v>1</v>
      </c>
      <c r="B9" s="51">
        <v>15967.031000000001</v>
      </c>
      <c r="C9" s="49">
        <v>17038.508999999998</v>
      </c>
      <c r="D9" s="45">
        <v>16816.66</v>
      </c>
      <c r="E9" s="45">
        <v>17963.937999999998</v>
      </c>
      <c r="F9" s="49">
        <v>24535.652999999998</v>
      </c>
      <c r="G9" s="45">
        <v>27226.82</v>
      </c>
      <c r="H9" s="52">
        <v>30142.31</v>
      </c>
      <c r="I9" s="24">
        <v>25622.944</v>
      </c>
      <c r="J9" s="49">
        <v>20</v>
      </c>
      <c r="K9" s="66">
        <v>2.2188094641835514E-2</v>
      </c>
      <c r="L9" s="22">
        <v>25071.309000000001</v>
      </c>
      <c r="M9" s="45">
        <v>19</v>
      </c>
      <c r="N9" s="66">
        <v>2.0875700504406777E-2</v>
      </c>
      <c r="O9" s="22">
        <v>23767.616000000002</v>
      </c>
      <c r="P9" s="45">
        <v>20</v>
      </c>
      <c r="Q9" s="66">
        <v>1.9322351156277631E-2</v>
      </c>
      <c r="R9" s="22">
        <v>20186.173999999999</v>
      </c>
      <c r="S9" s="45">
        <v>23</v>
      </c>
      <c r="T9" s="66">
        <v>1.6673193461638352E-2</v>
      </c>
      <c r="U9" s="22">
        <v>17769.967000000001</v>
      </c>
      <c r="V9" s="45">
        <v>28</v>
      </c>
      <c r="W9" s="66">
        <v>1.4287673603898526E-2</v>
      </c>
      <c r="X9" s="22">
        <v>27170.023000000001</v>
      </c>
      <c r="Y9" s="45">
        <v>19</v>
      </c>
      <c r="Z9" s="66">
        <v>2.1331201981940676E-2</v>
      </c>
      <c r="AA9" s="22">
        <v>24473.476999999999</v>
      </c>
      <c r="AB9" s="97">
        <f t="shared" si="0"/>
        <v>23</v>
      </c>
      <c r="AC9" s="66">
        <v>1.8870622034288572E-2</v>
      </c>
      <c r="AD9" s="22">
        <v>34193.847999999904</v>
      </c>
      <c r="AE9" s="45">
        <f t="shared" si="1"/>
        <v>14</v>
      </c>
      <c r="AF9" s="90">
        <f t="shared" si="2"/>
        <v>2.6580489218838252E-2</v>
      </c>
    </row>
    <row r="10" spans="1:32" s="20" customFormat="1" ht="12" x14ac:dyDescent="0.2">
      <c r="A10" s="21" t="s">
        <v>2</v>
      </c>
      <c r="B10" s="51">
        <v>40070.218999999997</v>
      </c>
      <c r="C10" s="49">
        <v>45027.148000000001</v>
      </c>
      <c r="D10" s="45">
        <v>57012.464999999997</v>
      </c>
      <c r="E10" s="45">
        <v>68157.925000000003</v>
      </c>
      <c r="F10" s="49">
        <v>61519.618000000002</v>
      </c>
      <c r="G10" s="45">
        <v>51005.349000000002</v>
      </c>
      <c r="H10" s="52">
        <v>51437.728999999999</v>
      </c>
      <c r="I10" s="24">
        <v>56280.809000000001</v>
      </c>
      <c r="J10" s="49">
        <v>6</v>
      </c>
      <c r="K10" s="66">
        <v>4.8736160708584775E-2</v>
      </c>
      <c r="L10" s="22">
        <v>52286.642</v>
      </c>
      <c r="M10" s="45">
        <v>7</v>
      </c>
      <c r="N10" s="66">
        <v>4.3536629011797376E-2</v>
      </c>
      <c r="O10" s="22">
        <v>52846.96</v>
      </c>
      <c r="P10" s="45">
        <v>7</v>
      </c>
      <c r="Q10" s="66">
        <v>4.2962976121027771E-2</v>
      </c>
      <c r="R10" s="22">
        <v>52572.519</v>
      </c>
      <c r="S10" s="45">
        <v>8</v>
      </c>
      <c r="T10" s="66">
        <v>4.3423373842544806E-2</v>
      </c>
      <c r="U10" s="22">
        <v>41067.663999999997</v>
      </c>
      <c r="V10" s="45">
        <v>10</v>
      </c>
      <c r="W10" s="66">
        <v>3.3019835034391098E-2</v>
      </c>
      <c r="X10" s="22">
        <v>38712.542999999998</v>
      </c>
      <c r="Y10" s="45">
        <v>13</v>
      </c>
      <c r="Z10" s="66">
        <v>3.0393241623960478E-2</v>
      </c>
      <c r="AA10" s="22">
        <v>32962.616000000002</v>
      </c>
      <c r="AB10" s="97">
        <f t="shared" si="0"/>
        <v>15</v>
      </c>
      <c r="AC10" s="66">
        <v>2.5418397111822429E-2</v>
      </c>
      <c r="AD10" s="22">
        <v>25034.603999999999</v>
      </c>
      <c r="AE10" s="45">
        <f t="shared" si="1"/>
        <v>20</v>
      </c>
      <c r="AF10" s="90">
        <f t="shared" si="2"/>
        <v>1.9460577286296847E-2</v>
      </c>
    </row>
    <row r="11" spans="1:32" s="20" customFormat="1" ht="12" x14ac:dyDescent="0.2">
      <c r="A11" s="21" t="s">
        <v>3</v>
      </c>
      <c r="B11" s="51">
        <v>31922.125</v>
      </c>
      <c r="C11" s="49">
        <v>27208.205000000002</v>
      </c>
      <c r="D11" s="45">
        <v>30791.843000000001</v>
      </c>
      <c r="E11" s="45">
        <v>32964.985999999997</v>
      </c>
      <c r="F11" s="49">
        <v>40440.697999999997</v>
      </c>
      <c r="G11" s="45">
        <v>45486.688999999998</v>
      </c>
      <c r="H11" s="52">
        <v>37153.911999999997</v>
      </c>
      <c r="I11" s="24">
        <v>36059.699000000001</v>
      </c>
      <c r="J11" s="49">
        <v>12</v>
      </c>
      <c r="K11" s="66">
        <v>3.1225764462042355E-2</v>
      </c>
      <c r="L11" s="22">
        <v>39384.142</v>
      </c>
      <c r="M11" s="45">
        <v>12</v>
      </c>
      <c r="N11" s="66">
        <v>3.2793323755653449E-2</v>
      </c>
      <c r="O11" s="22">
        <v>40244.957999999999</v>
      </c>
      <c r="P11" s="45">
        <v>12</v>
      </c>
      <c r="Q11" s="66">
        <v>3.2717930597063016E-2</v>
      </c>
      <c r="R11" s="22">
        <v>34352.084000000003</v>
      </c>
      <c r="S11" s="45">
        <v>13</v>
      </c>
      <c r="T11" s="66">
        <v>2.8373823704405377E-2</v>
      </c>
      <c r="U11" s="22">
        <v>38990.324000000001</v>
      </c>
      <c r="V11" s="45">
        <v>12</v>
      </c>
      <c r="W11" s="66">
        <v>3.1349581179427696E-2</v>
      </c>
      <c r="X11" s="22">
        <v>40409.434999999998</v>
      </c>
      <c r="Y11" s="45">
        <v>11</v>
      </c>
      <c r="Z11" s="66">
        <v>3.1725472590181568E-2</v>
      </c>
      <c r="AA11" s="22">
        <v>43995.624000000003</v>
      </c>
      <c r="AB11" s="97">
        <f t="shared" si="0"/>
        <v>11</v>
      </c>
      <c r="AC11" s="66">
        <v>3.3989235734844983E-2</v>
      </c>
      <c r="AD11" s="22">
        <v>55136.991999999998</v>
      </c>
      <c r="AE11" s="45">
        <f t="shared" si="1"/>
        <v>8</v>
      </c>
      <c r="AF11" s="90">
        <f t="shared" si="2"/>
        <v>4.2860581863005738E-2</v>
      </c>
    </row>
    <row r="12" spans="1:32" s="20" customFormat="1" ht="12" x14ac:dyDescent="0.2">
      <c r="A12" s="21" t="s">
        <v>4</v>
      </c>
      <c r="B12" s="51">
        <v>11278.634</v>
      </c>
      <c r="C12" s="49">
        <v>9553.5049999999992</v>
      </c>
      <c r="D12" s="45">
        <v>7932.4809999999998</v>
      </c>
      <c r="E12" s="45">
        <v>9605.1659999999993</v>
      </c>
      <c r="F12" s="49">
        <v>11459.459000000001</v>
      </c>
      <c r="G12" s="45">
        <v>11469.477999999999</v>
      </c>
      <c r="H12" s="52">
        <v>11731.191000000001</v>
      </c>
      <c r="I12" s="24">
        <v>12991.618</v>
      </c>
      <c r="J12" s="49">
        <v>31</v>
      </c>
      <c r="K12" s="66">
        <v>1.1250044090740464E-2</v>
      </c>
      <c r="L12" s="22">
        <v>15275.008</v>
      </c>
      <c r="M12" s="45">
        <v>29</v>
      </c>
      <c r="N12" s="66">
        <v>1.271878114582759E-2</v>
      </c>
      <c r="O12" s="22">
        <v>14663.045</v>
      </c>
      <c r="P12" s="45">
        <v>29</v>
      </c>
      <c r="Q12" s="66">
        <v>1.1920610990614325E-2</v>
      </c>
      <c r="R12" s="22">
        <v>13777.365</v>
      </c>
      <c r="S12" s="45">
        <v>29</v>
      </c>
      <c r="T12" s="66">
        <v>1.1379703357189186E-2</v>
      </c>
      <c r="U12" s="22">
        <v>12273.316000000001</v>
      </c>
      <c r="V12" s="45">
        <v>31</v>
      </c>
      <c r="W12" s="66">
        <v>9.8681743778987006E-3</v>
      </c>
      <c r="X12" s="22">
        <v>12264.534</v>
      </c>
      <c r="Y12" s="45">
        <v>31</v>
      </c>
      <c r="Z12" s="66">
        <v>9.6288932831738415E-3</v>
      </c>
      <c r="AA12" s="22">
        <v>12741.434999999999</v>
      </c>
      <c r="AB12" s="97">
        <f t="shared" si="0"/>
        <v>31</v>
      </c>
      <c r="AC12" s="66">
        <v>9.8379680176903083E-3</v>
      </c>
      <c r="AD12" s="22">
        <v>11748.323</v>
      </c>
      <c r="AE12" s="45">
        <f t="shared" si="1"/>
        <v>31</v>
      </c>
      <c r="AF12" s="90">
        <f t="shared" si="2"/>
        <v>9.1325250331852192E-3</v>
      </c>
    </row>
    <row r="13" spans="1:32" s="20" customFormat="1" ht="12" x14ac:dyDescent="0.2">
      <c r="A13" s="21" t="s">
        <v>5</v>
      </c>
      <c r="B13" s="51">
        <v>28323.766</v>
      </c>
      <c r="C13" s="49">
        <v>19374.546999999999</v>
      </c>
      <c r="D13" s="45">
        <v>19830.062999999998</v>
      </c>
      <c r="E13" s="45">
        <v>22374.432000000001</v>
      </c>
      <c r="F13" s="49">
        <v>21165.47</v>
      </c>
      <c r="G13" s="45">
        <v>22087.882000000001</v>
      </c>
      <c r="H13" s="52">
        <v>23586.808000000001</v>
      </c>
      <c r="I13" s="24">
        <v>27459.174999999999</v>
      </c>
      <c r="J13" s="49">
        <v>18</v>
      </c>
      <c r="K13" s="66">
        <v>2.377817216033894E-2</v>
      </c>
      <c r="L13" s="22">
        <v>25818.420999999998</v>
      </c>
      <c r="M13" s="45">
        <v>18</v>
      </c>
      <c r="N13" s="66">
        <v>2.1497785548121422E-2</v>
      </c>
      <c r="O13" s="22">
        <v>28249.785</v>
      </c>
      <c r="P13" s="45">
        <v>18</v>
      </c>
      <c r="Q13" s="66">
        <v>2.2966218650593496E-2</v>
      </c>
      <c r="R13" s="22">
        <v>21991.215</v>
      </c>
      <c r="S13" s="45">
        <v>21</v>
      </c>
      <c r="T13" s="66">
        <v>1.8164104904251951E-2</v>
      </c>
      <c r="U13" s="22">
        <v>23148.325000000001</v>
      </c>
      <c r="V13" s="45">
        <v>22</v>
      </c>
      <c r="W13" s="66">
        <v>1.8612061129711966E-2</v>
      </c>
      <c r="X13" s="22">
        <v>23683.169000000002</v>
      </c>
      <c r="Y13" s="45">
        <v>23</v>
      </c>
      <c r="Z13" s="66">
        <v>1.8593670734523705E-2</v>
      </c>
      <c r="AA13" s="22">
        <v>22207.33</v>
      </c>
      <c r="AB13" s="97">
        <f t="shared" si="0"/>
        <v>25</v>
      </c>
      <c r="AC13" s="66">
        <v>1.714951301921298E-2</v>
      </c>
      <c r="AD13" s="22">
        <v>19094.701000000001</v>
      </c>
      <c r="AE13" s="45">
        <f t="shared" si="1"/>
        <v>26</v>
      </c>
      <c r="AF13" s="90">
        <f t="shared" si="2"/>
        <v>1.4843210804102582E-2</v>
      </c>
    </row>
    <row r="14" spans="1:32" s="20" customFormat="1" ht="12" x14ac:dyDescent="0.2">
      <c r="A14" s="21" t="s">
        <v>6</v>
      </c>
      <c r="B14" s="51">
        <v>34095.216</v>
      </c>
      <c r="C14" s="49">
        <v>37235.966</v>
      </c>
      <c r="D14" s="45">
        <v>34608.65</v>
      </c>
      <c r="E14" s="45">
        <v>36245.417999999998</v>
      </c>
      <c r="F14" s="49">
        <v>39620.675000000003</v>
      </c>
      <c r="G14" s="45">
        <v>39446.317000000003</v>
      </c>
      <c r="H14" s="52">
        <v>37409.61</v>
      </c>
      <c r="I14" s="24">
        <v>34248.480000000003</v>
      </c>
      <c r="J14" s="49">
        <v>13</v>
      </c>
      <c r="K14" s="66">
        <v>2.9657345993458473E-2</v>
      </c>
      <c r="L14" s="22">
        <v>30775.373</v>
      </c>
      <c r="M14" s="45">
        <v>14</v>
      </c>
      <c r="N14" s="66">
        <v>2.5625206472442534E-2</v>
      </c>
      <c r="O14" s="22">
        <v>33488.171000000002</v>
      </c>
      <c r="P14" s="45">
        <v>13</v>
      </c>
      <c r="Q14" s="66">
        <v>2.7224867636849778E-2</v>
      </c>
      <c r="R14" s="22">
        <v>36168.07</v>
      </c>
      <c r="S14" s="45">
        <v>12</v>
      </c>
      <c r="T14" s="66">
        <v>2.9873775399145881E-2</v>
      </c>
      <c r="U14" s="22">
        <v>37861.055</v>
      </c>
      <c r="V14" s="45">
        <v>13</v>
      </c>
      <c r="W14" s="66">
        <v>3.0441609494224177E-2</v>
      </c>
      <c r="X14" s="22">
        <v>42387.228999999999</v>
      </c>
      <c r="Y14" s="45">
        <v>9</v>
      </c>
      <c r="Z14" s="66">
        <v>3.3278239891580998E-2</v>
      </c>
      <c r="AA14" s="22">
        <v>44925.656999999999</v>
      </c>
      <c r="AB14" s="97">
        <f t="shared" si="0"/>
        <v>10</v>
      </c>
      <c r="AC14" s="66">
        <v>3.4651047416325201E-2</v>
      </c>
      <c r="AD14" s="22">
        <v>40158.737999999998</v>
      </c>
      <c r="AE14" s="45">
        <f t="shared" si="1"/>
        <v>12</v>
      </c>
      <c r="AF14" s="90">
        <f t="shared" si="2"/>
        <v>3.1217279273486651E-2</v>
      </c>
    </row>
    <row r="15" spans="1:32" s="20" customFormat="1" ht="12" x14ac:dyDescent="0.2">
      <c r="A15" s="21" t="s">
        <v>44</v>
      </c>
      <c r="B15" s="51">
        <v>91927.03</v>
      </c>
      <c r="C15" s="49">
        <v>99593.82</v>
      </c>
      <c r="D15" s="45">
        <v>99253.733999999997</v>
      </c>
      <c r="E15" s="45">
        <v>120709.967</v>
      </c>
      <c r="F15" s="49">
        <v>113304.978</v>
      </c>
      <c r="G15" s="45">
        <v>104768.93</v>
      </c>
      <c r="H15" s="52">
        <v>105674.855</v>
      </c>
      <c r="I15" s="24">
        <v>92072.243000000002</v>
      </c>
      <c r="J15" s="49">
        <v>2</v>
      </c>
      <c r="K15" s="66">
        <v>7.9729622075046386E-2</v>
      </c>
      <c r="L15" s="22">
        <v>111065.572</v>
      </c>
      <c r="M15" s="45">
        <v>1</v>
      </c>
      <c r="N15" s="66">
        <v>9.2479081065237848E-2</v>
      </c>
      <c r="O15" s="22">
        <v>122198.132</v>
      </c>
      <c r="P15" s="45">
        <v>1</v>
      </c>
      <c r="Q15" s="66">
        <v>9.9343376178122625E-2</v>
      </c>
      <c r="R15" s="22">
        <v>108644.33500000001</v>
      </c>
      <c r="S15" s="45">
        <v>2</v>
      </c>
      <c r="T15" s="66">
        <v>8.9737065377819836E-2</v>
      </c>
      <c r="U15" s="22">
        <v>121281.38099999999</v>
      </c>
      <c r="V15" s="45">
        <v>1</v>
      </c>
      <c r="W15" s="66">
        <v>9.7514462798836951E-2</v>
      </c>
      <c r="X15" s="22">
        <v>106491.433</v>
      </c>
      <c r="Y15" s="45">
        <v>2</v>
      </c>
      <c r="Z15" s="66">
        <v>8.3606490383512103E-2</v>
      </c>
      <c r="AA15" s="22">
        <v>121915.239</v>
      </c>
      <c r="AB15" s="97">
        <f t="shared" si="0"/>
        <v>2</v>
      </c>
      <c r="AC15" s="66">
        <v>9.174273486331623E-2</v>
      </c>
      <c r="AD15" s="22">
        <v>123475.512</v>
      </c>
      <c r="AE15" s="45">
        <f t="shared" si="1"/>
        <v>1</v>
      </c>
      <c r="AF15" s="90">
        <f t="shared" si="2"/>
        <v>9.5983333478774968E-2</v>
      </c>
    </row>
    <row r="16" spans="1:32" s="20" customFormat="1" ht="12" x14ac:dyDescent="0.2">
      <c r="A16" s="21" t="s">
        <v>7</v>
      </c>
      <c r="B16" s="51">
        <v>15062.795</v>
      </c>
      <c r="C16" s="49">
        <v>14441.678</v>
      </c>
      <c r="D16" s="45">
        <v>10657.463</v>
      </c>
      <c r="E16" s="45">
        <v>11070.242</v>
      </c>
      <c r="F16" s="49">
        <v>11914.529</v>
      </c>
      <c r="G16" s="45">
        <v>12296.172</v>
      </c>
      <c r="H16" s="52">
        <v>13142.965</v>
      </c>
      <c r="I16" s="24">
        <v>13246.695</v>
      </c>
      <c r="J16" s="49">
        <v>30</v>
      </c>
      <c r="K16" s="66">
        <v>1.1470927085955825E-2</v>
      </c>
      <c r="L16" s="22">
        <v>16197.136</v>
      </c>
      <c r="M16" s="45">
        <v>28</v>
      </c>
      <c r="N16" s="66">
        <v>1.3486593785954503E-2</v>
      </c>
      <c r="O16" s="22">
        <v>14728.044</v>
      </c>
      <c r="P16" s="45">
        <v>28</v>
      </c>
      <c r="Q16" s="66">
        <v>1.1973453206796499E-2</v>
      </c>
      <c r="R16" s="22">
        <v>15374.972</v>
      </c>
      <c r="S16" s="45">
        <v>28</v>
      </c>
      <c r="T16" s="66">
        <v>1.2699280340260256E-2</v>
      </c>
      <c r="U16" s="22">
        <v>17975.350999999999</v>
      </c>
      <c r="V16" s="45">
        <v>27</v>
      </c>
      <c r="W16" s="66">
        <v>1.4452809507384621E-2</v>
      </c>
      <c r="X16" s="22">
        <v>15681.035</v>
      </c>
      <c r="Y16" s="45">
        <v>28</v>
      </c>
      <c r="Z16" s="66">
        <v>1.2311190346466805E-2</v>
      </c>
      <c r="AA16" s="22">
        <v>17784.388999999999</v>
      </c>
      <c r="AB16" s="97">
        <f t="shared" si="0"/>
        <v>28</v>
      </c>
      <c r="AC16" s="66">
        <v>1.3690104655160983E-2</v>
      </c>
      <c r="AD16" s="22">
        <v>17277.239000000001</v>
      </c>
      <c r="AE16" s="45">
        <f t="shared" si="1"/>
        <v>28</v>
      </c>
      <c r="AF16" s="90">
        <f t="shared" si="2"/>
        <v>1.3430411955121083E-2</v>
      </c>
    </row>
    <row r="17" spans="1:32" s="20" customFormat="1" ht="12" x14ac:dyDescent="0.2">
      <c r="A17" s="21" t="s">
        <v>51</v>
      </c>
      <c r="B17" s="51">
        <v>40142.959999999999</v>
      </c>
      <c r="C17" s="49">
        <v>39852.457999999999</v>
      </c>
      <c r="D17" s="45">
        <v>37138.353000000003</v>
      </c>
      <c r="E17" s="45">
        <v>44209.040999999997</v>
      </c>
      <c r="F17" s="49">
        <v>43565.355000000003</v>
      </c>
      <c r="G17" s="45">
        <v>45065.733999999997</v>
      </c>
      <c r="H17" s="52">
        <v>40899.464</v>
      </c>
      <c r="I17" s="24">
        <v>38199.328999999998</v>
      </c>
      <c r="J17" s="49">
        <v>10</v>
      </c>
      <c r="K17" s="66">
        <v>3.3078569234925227E-2</v>
      </c>
      <c r="L17" s="22">
        <v>45664.334999999999</v>
      </c>
      <c r="M17" s="45">
        <v>9</v>
      </c>
      <c r="N17" s="66">
        <v>3.8022545260516717E-2</v>
      </c>
      <c r="O17" s="22">
        <v>49107.614999999998</v>
      </c>
      <c r="P17" s="45">
        <v>8</v>
      </c>
      <c r="Q17" s="66">
        <v>3.9923002015737993E-2</v>
      </c>
      <c r="R17" s="22">
        <v>53936.6</v>
      </c>
      <c r="S17" s="45">
        <v>7</v>
      </c>
      <c r="T17" s="66">
        <v>4.455006513185724E-2</v>
      </c>
      <c r="U17" s="22">
        <v>53107.478000000003</v>
      </c>
      <c r="V17" s="45">
        <v>6</v>
      </c>
      <c r="W17" s="66">
        <v>4.2700265655542392E-2</v>
      </c>
      <c r="X17" s="22">
        <v>54160.612000000001</v>
      </c>
      <c r="Y17" s="45">
        <v>7</v>
      </c>
      <c r="Z17" s="66">
        <v>4.2521530218709046E-2</v>
      </c>
      <c r="AA17" s="22">
        <v>56199.237000000001</v>
      </c>
      <c r="AB17" s="97">
        <f t="shared" si="0"/>
        <v>7</v>
      </c>
      <c r="AC17" s="66">
        <v>4.3440874103401923E-2</v>
      </c>
      <c r="AD17" s="22">
        <v>60561.798000000003</v>
      </c>
      <c r="AE17" s="45">
        <f t="shared" si="1"/>
        <v>7</v>
      </c>
      <c r="AF17" s="90">
        <f t="shared" si="2"/>
        <v>4.7077539176417486E-2</v>
      </c>
    </row>
    <row r="18" spans="1:32" s="20" customFormat="1" ht="12" x14ac:dyDescent="0.2">
      <c r="A18" s="21" t="s">
        <v>8</v>
      </c>
      <c r="B18" s="51">
        <v>15021.401</v>
      </c>
      <c r="C18" s="49">
        <v>17862.491000000002</v>
      </c>
      <c r="D18" s="45">
        <v>16798.440999999999</v>
      </c>
      <c r="E18" s="45">
        <v>18474.928</v>
      </c>
      <c r="F18" s="49">
        <v>20021.481</v>
      </c>
      <c r="G18" s="45">
        <v>23164.723999999998</v>
      </c>
      <c r="H18" s="52">
        <v>19998.433000000001</v>
      </c>
      <c r="I18" s="24">
        <v>19610.785</v>
      </c>
      <c r="J18" s="49">
        <v>23</v>
      </c>
      <c r="K18" s="66">
        <v>1.6981887545033398E-2</v>
      </c>
      <c r="L18" s="22">
        <v>19535.756000000001</v>
      </c>
      <c r="M18" s="45">
        <v>24</v>
      </c>
      <c r="N18" s="66">
        <v>1.6266505725056786E-2</v>
      </c>
      <c r="O18" s="22">
        <v>19566.727999999999</v>
      </c>
      <c r="P18" s="45">
        <v>24</v>
      </c>
      <c r="Q18" s="66">
        <v>1.5907156586313486E-2</v>
      </c>
      <c r="R18" s="22">
        <v>21657.352999999999</v>
      </c>
      <c r="S18" s="45">
        <v>22</v>
      </c>
      <c r="T18" s="66">
        <v>1.7888344588528452E-2</v>
      </c>
      <c r="U18" s="22">
        <v>25223.941999999999</v>
      </c>
      <c r="V18" s="45">
        <v>20</v>
      </c>
      <c r="W18" s="66">
        <v>2.0280929632546161E-2</v>
      </c>
      <c r="X18" s="22">
        <v>22460.597000000002</v>
      </c>
      <c r="Y18" s="45">
        <v>25</v>
      </c>
      <c r="Z18" s="66">
        <v>1.7633828695764107E-2</v>
      </c>
      <c r="AA18" s="22">
        <v>20498.870999999999</v>
      </c>
      <c r="AB18" s="97">
        <f t="shared" si="0"/>
        <v>26</v>
      </c>
      <c r="AC18" s="66">
        <v>1.5928771340084934E-2</v>
      </c>
      <c r="AD18" s="22">
        <v>18027.205000000002</v>
      </c>
      <c r="AE18" s="45">
        <f t="shared" si="1"/>
        <v>27</v>
      </c>
      <c r="AF18" s="90">
        <f t="shared" si="2"/>
        <v>1.4013395864317126E-2</v>
      </c>
    </row>
    <row r="19" spans="1:32" s="20" customFormat="1" ht="12" x14ac:dyDescent="0.2">
      <c r="A19" s="21" t="s">
        <v>52</v>
      </c>
      <c r="B19" s="51">
        <v>13269.464</v>
      </c>
      <c r="C19" s="49">
        <v>18185.706999999999</v>
      </c>
      <c r="D19" s="45">
        <v>14688.724</v>
      </c>
      <c r="E19" s="45">
        <v>13752.541999999999</v>
      </c>
      <c r="F19" s="49">
        <v>15567.106</v>
      </c>
      <c r="G19" s="45">
        <v>19404.199000000001</v>
      </c>
      <c r="H19" s="52">
        <v>15125.671</v>
      </c>
      <c r="I19" s="24">
        <v>16330.138000000001</v>
      </c>
      <c r="J19" s="49">
        <v>26</v>
      </c>
      <c r="K19" s="66">
        <v>1.4141023274227759E-2</v>
      </c>
      <c r="L19" s="22">
        <v>17221.802</v>
      </c>
      <c r="M19" s="45">
        <v>26</v>
      </c>
      <c r="N19" s="66">
        <v>1.4339784998788602E-2</v>
      </c>
      <c r="O19" s="22">
        <v>18253.984</v>
      </c>
      <c r="P19" s="45">
        <v>26</v>
      </c>
      <c r="Q19" s="66">
        <v>1.483993551768395E-2</v>
      </c>
      <c r="R19" s="22">
        <v>18859.416000000001</v>
      </c>
      <c r="S19" s="45">
        <v>27</v>
      </c>
      <c r="T19" s="66">
        <v>1.5577329886362703E-2</v>
      </c>
      <c r="U19" s="22">
        <v>22168.416000000001</v>
      </c>
      <c r="V19" s="45">
        <v>24</v>
      </c>
      <c r="W19" s="66">
        <v>1.7824180096870285E-2</v>
      </c>
      <c r="X19" s="22">
        <v>26974.621999999999</v>
      </c>
      <c r="Y19" s="45">
        <v>20</v>
      </c>
      <c r="Z19" s="66">
        <v>2.1177792535122274E-2</v>
      </c>
      <c r="AA19" s="22">
        <v>28226.995999999999</v>
      </c>
      <c r="AB19" s="97">
        <f t="shared" si="0"/>
        <v>17</v>
      </c>
      <c r="AC19" s="66">
        <v>2.2021020283300878E-2</v>
      </c>
      <c r="AD19" s="99">
        <v>23000.953000000001</v>
      </c>
      <c r="AE19" s="45">
        <f t="shared" si="1"/>
        <v>22</v>
      </c>
      <c r="AF19" s="90">
        <f t="shared" si="2"/>
        <v>1.7879724541078473E-2</v>
      </c>
    </row>
    <row r="20" spans="1:32" s="20" customFormat="1" ht="12" x14ac:dyDescent="0.2">
      <c r="A20" s="29" t="s">
        <v>9</v>
      </c>
      <c r="B20" s="53">
        <v>57668.885999999999</v>
      </c>
      <c r="C20" s="50">
        <v>64374.019</v>
      </c>
      <c r="D20" s="46">
        <v>67769.179000000004</v>
      </c>
      <c r="E20" s="46">
        <v>69604.058999999994</v>
      </c>
      <c r="F20" s="50">
        <v>77213.266000000003</v>
      </c>
      <c r="G20" s="46">
        <v>85835.129000000001</v>
      </c>
      <c r="H20" s="54">
        <v>72298.925000000003</v>
      </c>
      <c r="I20" s="33">
        <v>75457.266000000003</v>
      </c>
      <c r="J20" s="50">
        <v>3</v>
      </c>
      <c r="K20" s="67">
        <v>6.534194351055668E-2</v>
      </c>
      <c r="L20" s="30">
        <v>82857.649000000005</v>
      </c>
      <c r="M20" s="46">
        <v>3</v>
      </c>
      <c r="N20" s="67">
        <v>6.8991669522451338E-2</v>
      </c>
      <c r="O20" s="30">
        <v>83805.357999999993</v>
      </c>
      <c r="P20" s="46">
        <v>3</v>
      </c>
      <c r="Q20" s="67">
        <v>6.8131215013468763E-2</v>
      </c>
      <c r="R20" s="30">
        <v>82954.494000000006</v>
      </c>
      <c r="S20" s="46">
        <v>3</v>
      </c>
      <c r="T20" s="67">
        <v>6.8518002815903506E-2</v>
      </c>
      <c r="U20" s="30">
        <v>80399.120999999999</v>
      </c>
      <c r="V20" s="46">
        <v>3</v>
      </c>
      <c r="W20" s="67">
        <v>6.4643699050670356E-2</v>
      </c>
      <c r="X20" s="30">
        <v>88885.885999999999</v>
      </c>
      <c r="Y20" s="46">
        <v>3</v>
      </c>
      <c r="Z20" s="67">
        <v>6.9784364467036064E-2</v>
      </c>
      <c r="AA20" s="30">
        <v>90686.720000000001</v>
      </c>
      <c r="AB20" s="98">
        <f t="shared" si="0"/>
        <v>3</v>
      </c>
      <c r="AC20" s="67">
        <v>6.9742352992987589E-2</v>
      </c>
      <c r="AD20" s="30">
        <v>92673.991999999998</v>
      </c>
      <c r="AE20" s="46">
        <f t="shared" si="1"/>
        <v>3</v>
      </c>
      <c r="AF20" s="94">
        <f t="shared" si="2"/>
        <v>7.2039860656300206E-2</v>
      </c>
    </row>
    <row r="21" spans="1:32" s="20" customFormat="1" ht="12" x14ac:dyDescent="0.2">
      <c r="A21" s="21" t="s">
        <v>10</v>
      </c>
      <c r="B21" s="51">
        <v>43932.023999999998</v>
      </c>
      <c r="C21" s="49">
        <v>48835.161999999997</v>
      </c>
      <c r="D21" s="45">
        <v>52760.141000000003</v>
      </c>
      <c r="E21" s="45">
        <v>54662.256000000001</v>
      </c>
      <c r="F21" s="49">
        <v>58590.351000000002</v>
      </c>
      <c r="G21" s="45">
        <v>58024.417000000001</v>
      </c>
      <c r="H21" s="52">
        <v>55313.673999999999</v>
      </c>
      <c r="I21" s="24">
        <v>68038.459000000003</v>
      </c>
      <c r="J21" s="49">
        <v>5</v>
      </c>
      <c r="K21" s="66">
        <v>5.8917654722917295E-2</v>
      </c>
      <c r="L21" s="22">
        <v>64361.934000000001</v>
      </c>
      <c r="M21" s="45">
        <v>5</v>
      </c>
      <c r="N21" s="66">
        <v>5.3591157050012654E-2</v>
      </c>
      <c r="O21" s="22">
        <v>60903.487999999998</v>
      </c>
      <c r="P21" s="45">
        <v>5</v>
      </c>
      <c r="Q21" s="66">
        <v>4.9512689105131139E-2</v>
      </c>
      <c r="R21" s="22">
        <v>68639.485000000001</v>
      </c>
      <c r="S21" s="45">
        <v>5</v>
      </c>
      <c r="T21" s="66">
        <v>5.669422112938409E-2</v>
      </c>
      <c r="U21" s="22">
        <v>70153.404999999999</v>
      </c>
      <c r="V21" s="45">
        <v>5</v>
      </c>
      <c r="W21" s="66">
        <v>5.6405785831909694E-2</v>
      </c>
      <c r="X21" s="22">
        <v>66578.955000000002</v>
      </c>
      <c r="Y21" s="45">
        <v>5</v>
      </c>
      <c r="Z21" s="66">
        <v>5.227117904359297E-2</v>
      </c>
      <c r="AA21" s="22">
        <v>74091.259000000005</v>
      </c>
      <c r="AB21" s="97">
        <f t="shared" si="0"/>
        <v>4</v>
      </c>
      <c r="AC21" s="66">
        <v>5.7248031685395967E-2</v>
      </c>
      <c r="AD21" s="22">
        <v>86249.517999999996</v>
      </c>
      <c r="AE21" s="45">
        <f t="shared" si="1"/>
        <v>4</v>
      </c>
      <c r="AF21" s="90">
        <f t="shared" si="2"/>
        <v>6.7045814303467746E-2</v>
      </c>
    </row>
    <row r="22" spans="1:32" s="20" customFormat="1" ht="12" x14ac:dyDescent="0.2">
      <c r="A22" s="21" t="s">
        <v>11</v>
      </c>
      <c r="B22" s="51">
        <v>16194.017</v>
      </c>
      <c r="C22" s="49">
        <v>16376.397000000001</v>
      </c>
      <c r="D22" s="45">
        <v>14762.153</v>
      </c>
      <c r="E22" s="45">
        <v>16755.631000000001</v>
      </c>
      <c r="F22" s="49">
        <v>19171.124</v>
      </c>
      <c r="G22" s="45">
        <v>20501.952000000001</v>
      </c>
      <c r="H22" s="52">
        <v>17820.982</v>
      </c>
      <c r="I22" s="24">
        <v>18248.739000000001</v>
      </c>
      <c r="J22" s="49">
        <v>24</v>
      </c>
      <c r="K22" s="66">
        <v>1.5802428792965974E-2</v>
      </c>
      <c r="L22" s="22">
        <v>21836.141</v>
      </c>
      <c r="M22" s="45">
        <v>22</v>
      </c>
      <c r="N22" s="66">
        <v>1.8181928182848271E-2</v>
      </c>
      <c r="O22" s="22">
        <v>21681.843000000001</v>
      </c>
      <c r="P22" s="45">
        <v>22</v>
      </c>
      <c r="Q22" s="66">
        <v>1.7626680949459971E-2</v>
      </c>
      <c r="R22" s="22">
        <v>19296.273000000001</v>
      </c>
      <c r="S22" s="45">
        <v>25</v>
      </c>
      <c r="T22" s="66">
        <v>1.5938161080826345E-2</v>
      </c>
      <c r="U22" s="22">
        <v>22199.947</v>
      </c>
      <c r="V22" s="45">
        <v>23</v>
      </c>
      <c r="W22" s="66">
        <v>1.7849532121238396E-2</v>
      </c>
      <c r="X22" s="22">
        <v>24133.628000000001</v>
      </c>
      <c r="Y22" s="45">
        <v>22</v>
      </c>
      <c r="Z22" s="66">
        <v>1.8947326376021801E-2</v>
      </c>
      <c r="AA22" s="22">
        <v>22889.345000000001</v>
      </c>
      <c r="AB22" s="97">
        <f t="shared" si="0"/>
        <v>24</v>
      </c>
      <c r="AC22" s="66">
        <v>1.7804479374182877E-2</v>
      </c>
      <c r="AD22" s="22">
        <v>20039.259999999998</v>
      </c>
      <c r="AE22" s="45">
        <f t="shared" si="1"/>
        <v>25</v>
      </c>
      <c r="AF22" s="90">
        <f t="shared" si="2"/>
        <v>1.5577461021160827E-2</v>
      </c>
    </row>
    <row r="23" spans="1:32" s="20" customFormat="1" ht="12" x14ac:dyDescent="0.2">
      <c r="A23" s="21" t="s">
        <v>12</v>
      </c>
      <c r="B23" s="51">
        <v>23955.204000000002</v>
      </c>
      <c r="C23" s="49">
        <v>21694.117999999999</v>
      </c>
      <c r="D23" s="45">
        <v>29555.478999999999</v>
      </c>
      <c r="E23" s="45">
        <v>23882.177</v>
      </c>
      <c r="F23" s="49">
        <v>22992.839</v>
      </c>
      <c r="G23" s="45">
        <v>27175.350999999999</v>
      </c>
      <c r="H23" s="52">
        <v>32663.501</v>
      </c>
      <c r="I23" s="24">
        <v>31440.679</v>
      </c>
      <c r="J23" s="49">
        <v>15</v>
      </c>
      <c r="K23" s="66">
        <v>2.7225940986936176E-2</v>
      </c>
      <c r="L23" s="22">
        <v>24082.935000000001</v>
      </c>
      <c r="M23" s="45">
        <v>20</v>
      </c>
      <c r="N23" s="66">
        <v>2.0052727934033905E-2</v>
      </c>
      <c r="O23" s="22">
        <v>19448.289000000001</v>
      </c>
      <c r="P23" s="45">
        <v>25</v>
      </c>
      <c r="Q23" s="66">
        <v>1.5810869270471699E-2</v>
      </c>
      <c r="R23" s="22">
        <v>19382.616999999998</v>
      </c>
      <c r="S23" s="45">
        <v>24</v>
      </c>
      <c r="T23" s="66">
        <v>1.6009478717157612E-2</v>
      </c>
      <c r="U23" s="22">
        <v>21579.062000000002</v>
      </c>
      <c r="V23" s="45">
        <v>25</v>
      </c>
      <c r="W23" s="66">
        <v>1.7350318913607984E-2</v>
      </c>
      <c r="X23" s="22">
        <v>17580.399000000001</v>
      </c>
      <c r="Y23" s="45">
        <v>27</v>
      </c>
      <c r="Z23" s="66">
        <v>1.3802382206010936E-2</v>
      </c>
      <c r="AA23" s="22">
        <v>18861.758999999998</v>
      </c>
      <c r="AB23" s="97">
        <f t="shared" si="0"/>
        <v>27</v>
      </c>
      <c r="AC23" s="66">
        <v>1.4390500626415538E-2</v>
      </c>
      <c r="AD23" s="22">
        <v>25528.569</v>
      </c>
      <c r="AE23" s="45">
        <f t="shared" si="1"/>
        <v>19</v>
      </c>
      <c r="AF23" s="90">
        <f t="shared" si="2"/>
        <v>1.9844559555767759E-2</v>
      </c>
    </row>
    <row r="24" spans="1:32" s="20" customFormat="1" ht="12" x14ac:dyDescent="0.2">
      <c r="A24" s="21" t="s">
        <v>13</v>
      </c>
      <c r="B24" s="51">
        <v>5608.3360000000002</v>
      </c>
      <c r="C24" s="49">
        <v>12433.433999999999</v>
      </c>
      <c r="D24" s="45">
        <v>13809.355</v>
      </c>
      <c r="E24" s="45">
        <v>13235.858</v>
      </c>
      <c r="F24" s="49">
        <v>11682.371999999999</v>
      </c>
      <c r="G24" s="45">
        <v>13384.936</v>
      </c>
      <c r="H24" s="52">
        <v>12108.324000000001</v>
      </c>
      <c r="I24" s="24">
        <v>10990.043</v>
      </c>
      <c r="J24" s="49">
        <v>32</v>
      </c>
      <c r="K24" s="66">
        <v>9.5167875401765654E-3</v>
      </c>
      <c r="L24" s="22">
        <v>11583.079</v>
      </c>
      <c r="M24" s="45">
        <v>31</v>
      </c>
      <c r="N24" s="66">
        <v>9.6446854100391624E-3</v>
      </c>
      <c r="O24" s="22">
        <v>12203.538</v>
      </c>
      <c r="P24" s="45">
        <v>30</v>
      </c>
      <c r="Q24" s="66">
        <v>9.921106373688383E-3</v>
      </c>
      <c r="R24" s="22">
        <v>12405.147999999999</v>
      </c>
      <c r="S24" s="45">
        <v>30</v>
      </c>
      <c r="T24" s="66">
        <v>1.0246291968168711E-2</v>
      </c>
      <c r="U24" s="22">
        <v>14301.534</v>
      </c>
      <c r="V24" s="45">
        <v>29</v>
      </c>
      <c r="W24" s="66">
        <v>1.1498932430603686E-2</v>
      </c>
      <c r="X24" s="22">
        <v>13474.117</v>
      </c>
      <c r="Y24" s="45">
        <v>29</v>
      </c>
      <c r="Z24" s="66">
        <v>1.0578537649942384E-2</v>
      </c>
      <c r="AA24" s="22">
        <v>13929.661</v>
      </c>
      <c r="AB24" s="97">
        <f t="shared" si="0"/>
        <v>30</v>
      </c>
      <c r="AC24" s="66">
        <v>1.0805462652810063E-2</v>
      </c>
      <c r="AD24" s="22">
        <v>12533.697</v>
      </c>
      <c r="AE24" s="45">
        <f t="shared" si="1"/>
        <v>30</v>
      </c>
      <c r="AF24" s="90">
        <f t="shared" si="2"/>
        <v>9.7430332491589208E-3</v>
      </c>
    </row>
    <row r="25" spans="1:32" s="20" customFormat="1" ht="12" x14ac:dyDescent="0.2">
      <c r="A25" s="21" t="s">
        <v>14</v>
      </c>
      <c r="B25" s="51">
        <v>67128.328999999998</v>
      </c>
      <c r="C25" s="49">
        <v>73372.337</v>
      </c>
      <c r="D25" s="45">
        <v>87547.001999999993</v>
      </c>
      <c r="E25" s="45">
        <v>99122.786999999997</v>
      </c>
      <c r="F25" s="49">
        <v>118012.841</v>
      </c>
      <c r="G25" s="45">
        <v>115733.855</v>
      </c>
      <c r="H25" s="52">
        <v>101495.83100000001</v>
      </c>
      <c r="I25" s="24">
        <v>105428.39</v>
      </c>
      <c r="J25" s="49">
        <v>1</v>
      </c>
      <c r="K25" s="66">
        <v>9.1295328720085597E-2</v>
      </c>
      <c r="L25" s="22">
        <v>109279.04700000001</v>
      </c>
      <c r="M25" s="45">
        <v>2</v>
      </c>
      <c r="N25" s="66">
        <v>9.0991525674985377E-2</v>
      </c>
      <c r="O25" s="22">
        <v>109305.147</v>
      </c>
      <c r="P25" s="45">
        <v>2</v>
      </c>
      <c r="Q25" s="66">
        <v>8.8861770297977968E-2</v>
      </c>
      <c r="R25" s="22">
        <v>111185.889</v>
      </c>
      <c r="S25" s="45">
        <v>1</v>
      </c>
      <c r="T25" s="66">
        <v>9.1836315168057486E-2</v>
      </c>
      <c r="U25" s="22">
        <v>116828.485</v>
      </c>
      <c r="V25" s="45">
        <v>2</v>
      </c>
      <c r="W25" s="66">
        <v>9.3934179017775038E-2</v>
      </c>
      <c r="X25" s="22">
        <v>135535.18100000001</v>
      </c>
      <c r="Y25" s="45">
        <v>1</v>
      </c>
      <c r="Z25" s="66">
        <v>0.10640875503012596</v>
      </c>
      <c r="AA25" s="22">
        <v>124175.91899999999</v>
      </c>
      <c r="AB25" s="97">
        <f t="shared" si="0"/>
        <v>1</v>
      </c>
      <c r="AC25" s="66">
        <v>9.676422625033626E-2</v>
      </c>
      <c r="AD25" s="22">
        <v>121190.655</v>
      </c>
      <c r="AE25" s="45">
        <f t="shared" si="1"/>
        <v>2</v>
      </c>
      <c r="AF25" s="90">
        <f t="shared" si="2"/>
        <v>9.4207206473265456E-2</v>
      </c>
    </row>
    <row r="26" spans="1:32" s="20" customFormat="1" ht="12" x14ac:dyDescent="0.2">
      <c r="A26" s="21" t="s">
        <v>15</v>
      </c>
      <c r="B26" s="51">
        <v>23250.952000000001</v>
      </c>
      <c r="C26" s="49">
        <v>24694.59</v>
      </c>
      <c r="D26" s="45">
        <v>21765.312999999998</v>
      </c>
      <c r="E26" s="45">
        <v>21192.142</v>
      </c>
      <c r="F26" s="49">
        <v>21041.314999999999</v>
      </c>
      <c r="G26" s="45">
        <v>24516.571</v>
      </c>
      <c r="H26" s="52">
        <v>27163.062000000002</v>
      </c>
      <c r="I26" s="24">
        <v>28027.833999999999</v>
      </c>
      <c r="J26" s="49">
        <v>17</v>
      </c>
      <c r="K26" s="66">
        <v>2.42706003415398E-2</v>
      </c>
      <c r="L26" s="22">
        <v>29124.315999999999</v>
      </c>
      <c r="M26" s="45">
        <v>17</v>
      </c>
      <c r="N26" s="66">
        <v>2.425044891799237E-2</v>
      </c>
      <c r="O26" s="22">
        <v>31197.163</v>
      </c>
      <c r="P26" s="45">
        <v>16</v>
      </c>
      <c r="Q26" s="66">
        <v>2.5362347597909344E-2</v>
      </c>
      <c r="R26" s="22">
        <v>33196.072999999997</v>
      </c>
      <c r="S26" s="45">
        <v>14</v>
      </c>
      <c r="T26" s="66">
        <v>2.741899219216427E-2</v>
      </c>
      <c r="U26" s="22">
        <v>34216.476999999999</v>
      </c>
      <c r="V26" s="45">
        <v>16</v>
      </c>
      <c r="W26" s="66">
        <v>2.7511241593825189E-2</v>
      </c>
      <c r="X26" s="22">
        <v>36413.182000000001</v>
      </c>
      <c r="Y26" s="45">
        <v>16</v>
      </c>
      <c r="Z26" s="66">
        <v>2.8588011870551839E-2</v>
      </c>
      <c r="AA26" s="22">
        <v>29365.488000000001</v>
      </c>
      <c r="AB26" s="97">
        <f t="shared" si="0"/>
        <v>16</v>
      </c>
      <c r="AC26" s="66">
        <v>2.2620466172758133E-2</v>
      </c>
      <c r="AD26" s="22">
        <v>23133.955999999998</v>
      </c>
      <c r="AE26" s="45">
        <f t="shared" si="1"/>
        <v>21</v>
      </c>
      <c r="AF26" s="90">
        <f t="shared" si="2"/>
        <v>1.7983114039902156E-2</v>
      </c>
    </row>
    <row r="27" spans="1:32" s="20" customFormat="1" ht="12" x14ac:dyDescent="0.2">
      <c r="A27" s="21" t="s">
        <v>16</v>
      </c>
      <c r="B27" s="51">
        <v>19509.68</v>
      </c>
      <c r="C27" s="49">
        <v>21661.203000000001</v>
      </c>
      <c r="D27" s="45">
        <v>26304.539000000001</v>
      </c>
      <c r="E27" s="45">
        <v>29543.186000000002</v>
      </c>
      <c r="F27" s="49">
        <v>29285.826000000001</v>
      </c>
      <c r="G27" s="45">
        <v>29907.595000000001</v>
      </c>
      <c r="H27" s="52">
        <v>28014.764999999999</v>
      </c>
      <c r="I27" s="24">
        <v>29476.203000000001</v>
      </c>
      <c r="J27" s="49">
        <v>16</v>
      </c>
      <c r="K27" s="66">
        <v>2.5524810179734066E-2</v>
      </c>
      <c r="L27" s="22">
        <v>30017.94</v>
      </c>
      <c r="M27" s="45">
        <v>16</v>
      </c>
      <c r="N27" s="66">
        <v>2.4994527617175966E-2</v>
      </c>
      <c r="O27" s="22">
        <v>33446.269999999997</v>
      </c>
      <c r="P27" s="45">
        <v>14</v>
      </c>
      <c r="Q27" s="66">
        <v>2.7190803394319132E-2</v>
      </c>
      <c r="R27" s="22">
        <v>31820.935000000001</v>
      </c>
      <c r="S27" s="45">
        <v>16</v>
      </c>
      <c r="T27" s="66">
        <v>2.6283168141977724E-2</v>
      </c>
      <c r="U27" s="22">
        <v>34926.620999999999</v>
      </c>
      <c r="V27" s="45">
        <v>15</v>
      </c>
      <c r="W27" s="66">
        <v>2.8082222152414123E-2</v>
      </c>
      <c r="X27" s="22">
        <v>38443.150999999998</v>
      </c>
      <c r="Y27" s="45">
        <v>14</v>
      </c>
      <c r="Z27" s="66">
        <v>3.0181741796951905E-2</v>
      </c>
      <c r="AA27" s="22">
        <v>41206.379999999997</v>
      </c>
      <c r="AB27" s="97">
        <f t="shared" si="0"/>
        <v>12</v>
      </c>
      <c r="AC27" s="66">
        <v>3.1804001567619825E-2</v>
      </c>
      <c r="AD27" s="22">
        <v>35848.498</v>
      </c>
      <c r="AE27" s="45">
        <f t="shared" si="1"/>
        <v>13</v>
      </c>
      <c r="AF27" s="90">
        <f t="shared" si="2"/>
        <v>2.7866726628735888E-2</v>
      </c>
    </row>
    <row r="28" spans="1:32" s="20" customFormat="1" ht="12" x14ac:dyDescent="0.2">
      <c r="A28" s="21" t="s">
        <v>17</v>
      </c>
      <c r="B28" s="51">
        <v>17343.436000000002</v>
      </c>
      <c r="C28" s="49">
        <v>17849.891</v>
      </c>
      <c r="D28" s="45">
        <v>20842.206999999999</v>
      </c>
      <c r="E28" s="45">
        <v>24137.614000000001</v>
      </c>
      <c r="F28" s="49">
        <v>23784.735000000001</v>
      </c>
      <c r="G28" s="45">
        <v>25184.028999999999</v>
      </c>
      <c r="H28" s="52">
        <v>27379.886999999999</v>
      </c>
      <c r="I28" s="24">
        <v>27207.43</v>
      </c>
      <c r="J28" s="49">
        <v>19</v>
      </c>
      <c r="K28" s="66">
        <v>2.3560174498336913E-2</v>
      </c>
      <c r="L28" s="22">
        <v>30018.31</v>
      </c>
      <c r="M28" s="45">
        <v>15</v>
      </c>
      <c r="N28" s="66">
        <v>2.4994835698783781E-2</v>
      </c>
      <c r="O28" s="22">
        <v>31022.194</v>
      </c>
      <c r="P28" s="45">
        <v>17</v>
      </c>
      <c r="Q28" s="66">
        <v>2.5220103106099026E-2</v>
      </c>
      <c r="R28" s="22">
        <v>31068.423999999999</v>
      </c>
      <c r="S28" s="45">
        <v>17</v>
      </c>
      <c r="T28" s="66">
        <v>2.5661615910979863E-2</v>
      </c>
      <c r="U28" s="22">
        <v>35083.442000000003</v>
      </c>
      <c r="V28" s="45">
        <v>14</v>
      </c>
      <c r="W28" s="66">
        <v>2.8208311709149766E-2</v>
      </c>
      <c r="X28" s="22">
        <v>37260.161999999997</v>
      </c>
      <c r="Y28" s="45">
        <v>15</v>
      </c>
      <c r="Z28" s="66">
        <v>2.9252976396149186E-2</v>
      </c>
      <c r="AA28" s="22">
        <v>37406.762000000002</v>
      </c>
      <c r="AB28" s="97">
        <f t="shared" si="0"/>
        <v>13</v>
      </c>
      <c r="AC28" s="66">
        <v>2.893112169695946E-2</v>
      </c>
      <c r="AD28" s="22">
        <v>40868.976999999999</v>
      </c>
      <c r="AE28" s="45">
        <f t="shared" si="1"/>
        <v>11</v>
      </c>
      <c r="AF28" s="90">
        <f t="shared" si="2"/>
        <v>3.1769381513699527E-2</v>
      </c>
    </row>
    <row r="29" spans="1:32" s="20" customFormat="1" ht="12" x14ac:dyDescent="0.2">
      <c r="A29" s="21" t="s">
        <v>18</v>
      </c>
      <c r="B29" s="51">
        <v>11109.165999999999</v>
      </c>
      <c r="C29" s="49">
        <v>12393.496999999999</v>
      </c>
      <c r="D29" s="45">
        <v>17439.006000000001</v>
      </c>
      <c r="E29" s="45">
        <v>19177.552</v>
      </c>
      <c r="F29" s="49">
        <v>19621.374</v>
      </c>
      <c r="G29" s="45">
        <v>20757.686000000002</v>
      </c>
      <c r="H29" s="52">
        <v>18091.182000000001</v>
      </c>
      <c r="I29" s="24">
        <v>15323.883</v>
      </c>
      <c r="J29" s="49">
        <v>27</v>
      </c>
      <c r="K29" s="66">
        <v>1.3269660437317988E-2</v>
      </c>
      <c r="L29" s="22">
        <v>16811.687999999998</v>
      </c>
      <c r="M29" s="45">
        <v>27</v>
      </c>
      <c r="N29" s="66">
        <v>1.3998302348773625E-2</v>
      </c>
      <c r="O29" s="22">
        <v>17029.904999999999</v>
      </c>
      <c r="P29" s="45">
        <v>27</v>
      </c>
      <c r="Q29" s="66">
        <v>1.3844796405665934E-2</v>
      </c>
      <c r="R29" s="22">
        <v>18942.261999999999</v>
      </c>
      <c r="S29" s="45">
        <v>26</v>
      </c>
      <c r="T29" s="66">
        <v>1.564575827628557E-2</v>
      </c>
      <c r="U29" s="22">
        <v>20698.522000000001</v>
      </c>
      <c r="V29" s="45">
        <v>26</v>
      </c>
      <c r="W29" s="66">
        <v>1.6642334024543372E-2</v>
      </c>
      <c r="X29" s="22">
        <v>18937.900000000001</v>
      </c>
      <c r="Y29" s="45">
        <v>26</v>
      </c>
      <c r="Z29" s="66">
        <v>1.4868157086719961E-2</v>
      </c>
      <c r="AA29" s="22">
        <v>25278.241000000002</v>
      </c>
      <c r="AB29" s="97">
        <f t="shared" si="0"/>
        <v>22</v>
      </c>
      <c r="AC29" s="66">
        <v>1.9506640513155066E-2</v>
      </c>
      <c r="AD29" s="22">
        <v>21398.48</v>
      </c>
      <c r="AE29" s="45">
        <f t="shared" si="1"/>
        <v>24</v>
      </c>
      <c r="AF29" s="90">
        <f t="shared" si="2"/>
        <v>1.663404677179145E-2</v>
      </c>
    </row>
    <row r="30" spans="1:32" s="20" customFormat="1" ht="12" x14ac:dyDescent="0.2">
      <c r="A30" s="21" t="s">
        <v>19</v>
      </c>
      <c r="B30" s="51">
        <v>14204.319</v>
      </c>
      <c r="C30" s="49">
        <v>14425.805</v>
      </c>
      <c r="D30" s="45">
        <v>18068.388999999999</v>
      </c>
      <c r="E30" s="45">
        <v>20482.789000000001</v>
      </c>
      <c r="F30" s="49">
        <v>18549.494999999999</v>
      </c>
      <c r="G30" s="45">
        <v>21281.656999999999</v>
      </c>
      <c r="H30" s="52">
        <v>21466.422999999999</v>
      </c>
      <c r="I30" s="24">
        <v>18021.106</v>
      </c>
      <c r="J30" s="49">
        <v>25</v>
      </c>
      <c r="K30" s="66">
        <v>1.5605310829175203E-2</v>
      </c>
      <c r="L30" s="22">
        <v>19070.725999999999</v>
      </c>
      <c r="M30" s="45">
        <v>25</v>
      </c>
      <c r="N30" s="66">
        <v>1.5879297103218799E-2</v>
      </c>
      <c r="O30" s="22">
        <v>20776.937999999998</v>
      </c>
      <c r="P30" s="45">
        <v>23</v>
      </c>
      <c r="Q30" s="66">
        <v>1.6891020621849856E-2</v>
      </c>
      <c r="R30" s="22">
        <v>25619.873</v>
      </c>
      <c r="S30" s="45">
        <v>18</v>
      </c>
      <c r="T30" s="66">
        <v>2.1161271025980703E-2</v>
      </c>
      <c r="U30" s="22">
        <v>25474.319</v>
      </c>
      <c r="V30" s="45">
        <v>19</v>
      </c>
      <c r="W30" s="66">
        <v>2.0482241478196932E-2</v>
      </c>
      <c r="X30" s="22">
        <v>28176.626</v>
      </c>
      <c r="Y30" s="45">
        <v>18</v>
      </c>
      <c r="Z30" s="66">
        <v>2.2121486624269736E-2</v>
      </c>
      <c r="AA30" s="22">
        <v>28208.799999999999</v>
      </c>
      <c r="AB30" s="97">
        <f t="shared" si="0"/>
        <v>18</v>
      </c>
      <c r="AC30" s="66">
        <v>2.1784881164334649E-2</v>
      </c>
      <c r="AD30" s="22">
        <v>28269.511999999999</v>
      </c>
      <c r="AE30" s="45">
        <f t="shared" si="1"/>
        <v>16</v>
      </c>
      <c r="AF30" s="90">
        <f t="shared" si="2"/>
        <v>2.1975223699240303E-2</v>
      </c>
    </row>
    <row r="31" spans="1:32" s="20" customFormat="1" ht="12" x14ac:dyDescent="0.2">
      <c r="A31" s="21" t="s">
        <v>20</v>
      </c>
      <c r="B31" s="51">
        <v>24892.98</v>
      </c>
      <c r="C31" s="49">
        <v>30343.278999999999</v>
      </c>
      <c r="D31" s="45">
        <v>25403.696</v>
      </c>
      <c r="E31" s="45">
        <v>26968.629000000001</v>
      </c>
      <c r="F31" s="49">
        <v>32017.202000000001</v>
      </c>
      <c r="G31" s="45">
        <v>39215.349000000002</v>
      </c>
      <c r="H31" s="52">
        <v>36466.271000000001</v>
      </c>
      <c r="I31" s="24">
        <v>37630.017</v>
      </c>
      <c r="J31" s="49">
        <v>11</v>
      </c>
      <c r="K31" s="66">
        <v>3.2585575590762687E-2</v>
      </c>
      <c r="L31" s="22">
        <v>36814.58</v>
      </c>
      <c r="M31" s="45">
        <v>13</v>
      </c>
      <c r="N31" s="66">
        <v>3.0653770262873938E-2</v>
      </c>
      <c r="O31" s="22">
        <v>32925.370999999999</v>
      </c>
      <c r="P31" s="45">
        <v>15</v>
      </c>
      <c r="Q31" s="66">
        <v>2.6767328301362657E-2</v>
      </c>
      <c r="R31" s="22">
        <v>32654.46</v>
      </c>
      <c r="S31" s="45">
        <v>15</v>
      </c>
      <c r="T31" s="66">
        <v>2.69716355841048E-2</v>
      </c>
      <c r="U31" s="22">
        <v>31656.35</v>
      </c>
      <c r="V31" s="45">
        <v>17</v>
      </c>
      <c r="W31" s="66">
        <v>2.5452810142572189E-2</v>
      </c>
      <c r="X31" s="22">
        <v>32961.152000000002</v>
      </c>
      <c r="Y31" s="45">
        <v>17</v>
      </c>
      <c r="Z31" s="66">
        <v>2.5877820967227294E-2</v>
      </c>
      <c r="AA31" s="22">
        <v>36196.938000000002</v>
      </c>
      <c r="AB31" s="97">
        <f t="shared" si="0"/>
        <v>14</v>
      </c>
      <c r="AC31" s="66">
        <v>2.8014332385437116E-2</v>
      </c>
      <c r="AD31" s="22">
        <v>32740.883999999998</v>
      </c>
      <c r="AE31" s="45">
        <f t="shared" si="1"/>
        <v>15</v>
      </c>
      <c r="AF31" s="90">
        <f t="shared" si="2"/>
        <v>2.5451031839915657E-2</v>
      </c>
    </row>
    <row r="32" spans="1:32" s="20" customFormat="1" ht="12" x14ac:dyDescent="0.2">
      <c r="A32" s="21" t="s">
        <v>21</v>
      </c>
      <c r="B32" s="51">
        <v>35307.82</v>
      </c>
      <c r="C32" s="49">
        <v>41334.004999999997</v>
      </c>
      <c r="D32" s="45">
        <v>40432.423999999999</v>
      </c>
      <c r="E32" s="45">
        <v>44207.644</v>
      </c>
      <c r="F32" s="49">
        <v>44888.76</v>
      </c>
      <c r="G32" s="45">
        <v>45189.034</v>
      </c>
      <c r="H32" s="52">
        <v>43254.947999999997</v>
      </c>
      <c r="I32" s="24">
        <v>39488.936000000002</v>
      </c>
      <c r="J32" s="49">
        <v>9</v>
      </c>
      <c r="K32" s="66">
        <v>3.4195299699885599E-2</v>
      </c>
      <c r="L32" s="22">
        <v>42399.873</v>
      </c>
      <c r="M32" s="45">
        <v>10</v>
      </c>
      <c r="N32" s="66">
        <v>3.5304381202149571E-2</v>
      </c>
      <c r="O32" s="22">
        <v>44310.553</v>
      </c>
      <c r="P32" s="45">
        <v>10</v>
      </c>
      <c r="Q32" s="66">
        <v>3.6023136060211132E-2</v>
      </c>
      <c r="R32" s="22">
        <v>43789.303</v>
      </c>
      <c r="S32" s="45">
        <v>10</v>
      </c>
      <c r="T32" s="66">
        <v>3.61686925154465E-2</v>
      </c>
      <c r="U32" s="22">
        <v>43505.228000000003</v>
      </c>
      <c r="V32" s="45">
        <v>9</v>
      </c>
      <c r="W32" s="66">
        <v>3.4979721556443355E-2</v>
      </c>
      <c r="X32" s="22">
        <v>41842.074999999997</v>
      </c>
      <c r="Y32" s="45">
        <v>10</v>
      </c>
      <c r="Z32" s="66">
        <v>3.2850239146595871E-2</v>
      </c>
      <c r="AA32" s="22">
        <v>49172.23</v>
      </c>
      <c r="AB32" s="97">
        <f t="shared" si="0"/>
        <v>8</v>
      </c>
      <c r="AC32" s="66">
        <v>3.7888142095275378E-2</v>
      </c>
      <c r="AD32" s="22">
        <v>52353.716999999997</v>
      </c>
      <c r="AE32" s="45">
        <f t="shared" si="1"/>
        <v>9</v>
      </c>
      <c r="AF32" s="90">
        <f t="shared" si="2"/>
        <v>4.0697011061305903E-2</v>
      </c>
    </row>
    <row r="33" spans="1:32" s="20" customFormat="1" ht="12" x14ac:dyDescent="0.2">
      <c r="A33" s="21" t="s">
        <v>22</v>
      </c>
      <c r="B33" s="51">
        <v>26187.018</v>
      </c>
      <c r="C33" s="45">
        <v>22933.776999999998</v>
      </c>
      <c r="D33" s="45">
        <v>29613.107</v>
      </c>
      <c r="E33" s="45">
        <v>31944.457999999999</v>
      </c>
      <c r="F33" s="45">
        <v>27704.629000000001</v>
      </c>
      <c r="G33" s="45">
        <v>33869.387999999999</v>
      </c>
      <c r="H33" s="52">
        <v>35131.159</v>
      </c>
      <c r="I33" s="22">
        <v>34221.002999999997</v>
      </c>
      <c r="J33" s="49">
        <v>14</v>
      </c>
      <c r="K33" s="66">
        <v>2.9633552385804573E-2</v>
      </c>
      <c r="L33" s="22">
        <v>40754.913999999997</v>
      </c>
      <c r="M33" s="45">
        <v>11</v>
      </c>
      <c r="N33" s="66">
        <v>3.3934701165657319E-2</v>
      </c>
      <c r="O33" s="22">
        <v>43820.506999999998</v>
      </c>
      <c r="P33" s="45">
        <v>11</v>
      </c>
      <c r="Q33" s="66">
        <v>3.5624743520768845E-2</v>
      </c>
      <c r="R33" s="22">
        <v>42270.012000000002</v>
      </c>
      <c r="S33" s="45">
        <v>11</v>
      </c>
      <c r="T33" s="66">
        <v>3.4913802273862038E-2</v>
      </c>
      <c r="U33" s="22">
        <v>40984.398999999998</v>
      </c>
      <c r="V33" s="45">
        <v>11</v>
      </c>
      <c r="W33" s="66">
        <v>3.2952887068611054E-2</v>
      </c>
      <c r="X33" s="22">
        <v>38841.815000000002</v>
      </c>
      <c r="Y33" s="45">
        <v>12</v>
      </c>
      <c r="Z33" s="66">
        <v>3.049473315168607E-2</v>
      </c>
      <c r="AA33" s="22">
        <v>27605.003000000001</v>
      </c>
      <c r="AB33" s="97">
        <f t="shared" si="0"/>
        <v>19</v>
      </c>
      <c r="AC33" s="66">
        <v>2.1348135007697631E-2</v>
      </c>
      <c r="AD33" s="22">
        <v>21802.276999999998</v>
      </c>
      <c r="AE33" s="45">
        <f t="shared" si="1"/>
        <v>23</v>
      </c>
      <c r="AF33" s="90">
        <f t="shared" si="2"/>
        <v>1.694793720626666E-2</v>
      </c>
    </row>
    <row r="34" spans="1:32" s="20" customFormat="1" ht="12" x14ac:dyDescent="0.2">
      <c r="A34" s="21" t="s">
        <v>23</v>
      </c>
      <c r="B34" s="51">
        <v>46962.027000000002</v>
      </c>
      <c r="C34" s="45">
        <v>43801.527999999998</v>
      </c>
      <c r="D34" s="45">
        <v>54615.843999999997</v>
      </c>
      <c r="E34" s="45">
        <v>55830.197999999997</v>
      </c>
      <c r="F34" s="45">
        <v>60501.428999999996</v>
      </c>
      <c r="G34" s="45">
        <v>67328.607999999993</v>
      </c>
      <c r="H34" s="52">
        <v>51148.010999999999</v>
      </c>
      <c r="I34" s="22">
        <v>51161.451999999997</v>
      </c>
      <c r="J34" s="49">
        <v>8</v>
      </c>
      <c r="K34" s="66">
        <v>4.4303072238292551E-2</v>
      </c>
      <c r="L34" s="22">
        <v>50243.000999999997</v>
      </c>
      <c r="M34" s="45">
        <v>8</v>
      </c>
      <c r="N34" s="66">
        <v>4.1834985214318492E-2</v>
      </c>
      <c r="O34" s="22">
        <v>46249.552000000003</v>
      </c>
      <c r="P34" s="45">
        <v>9</v>
      </c>
      <c r="Q34" s="66">
        <v>3.759948345532519E-2</v>
      </c>
      <c r="R34" s="22">
        <v>45998.497000000003</v>
      </c>
      <c r="S34" s="45">
        <v>9</v>
      </c>
      <c r="T34" s="66">
        <v>3.7993422598338419E-2</v>
      </c>
      <c r="U34" s="22">
        <v>47498.074000000001</v>
      </c>
      <c r="V34" s="45">
        <v>8</v>
      </c>
      <c r="W34" s="66">
        <v>3.8190109082690972E-2</v>
      </c>
      <c r="X34" s="22">
        <v>47965.873</v>
      </c>
      <c r="Y34" s="45">
        <v>8</v>
      </c>
      <c r="Z34" s="66">
        <v>3.7658036771007319E-2</v>
      </c>
      <c r="AA34" s="22">
        <v>47830.792000000001</v>
      </c>
      <c r="AB34" s="97">
        <f t="shared" si="0"/>
        <v>9</v>
      </c>
      <c r="AC34" s="66">
        <v>3.658045752980945E-2</v>
      </c>
      <c r="AD34" s="22">
        <v>46013.966999999997</v>
      </c>
      <c r="AE34" s="45">
        <f t="shared" si="1"/>
        <v>10</v>
      </c>
      <c r="AF34" s="90">
        <f t="shared" si="2"/>
        <v>3.576882466575515E-2</v>
      </c>
    </row>
    <row r="35" spans="1:32" s="20" customFormat="1" ht="12" x14ac:dyDescent="0.2">
      <c r="A35" s="21" t="s">
        <v>24</v>
      </c>
      <c r="B35" s="51">
        <v>14877.207</v>
      </c>
      <c r="C35" s="45">
        <v>19022.576000000001</v>
      </c>
      <c r="D35" s="45">
        <v>11842.228999999999</v>
      </c>
      <c r="E35" s="45">
        <v>5693.47</v>
      </c>
      <c r="F35" s="45">
        <v>6862.5039999999999</v>
      </c>
      <c r="G35" s="45">
        <v>8730.0959999999995</v>
      </c>
      <c r="H35" s="52">
        <v>10207.179</v>
      </c>
      <c r="I35" s="22">
        <v>13735.164000000001</v>
      </c>
      <c r="J35" s="49">
        <v>28</v>
      </c>
      <c r="K35" s="66">
        <v>1.189391502994863E-2</v>
      </c>
      <c r="L35" s="22">
        <v>8162.8440000000001</v>
      </c>
      <c r="M35" s="45">
        <v>32</v>
      </c>
      <c r="N35" s="66">
        <v>6.7968164968248701E-3</v>
      </c>
      <c r="O35" s="22">
        <v>9237.3829999999998</v>
      </c>
      <c r="P35" s="45">
        <v>32</v>
      </c>
      <c r="Q35" s="66">
        <v>7.509712294705085E-3</v>
      </c>
      <c r="R35" s="22">
        <v>6061.7860000000001</v>
      </c>
      <c r="S35" s="45">
        <v>32</v>
      </c>
      <c r="T35" s="66">
        <v>5.0068591849575309E-3</v>
      </c>
      <c r="U35" s="22">
        <v>7605.8180000000002</v>
      </c>
      <c r="V35" s="45">
        <v>32</v>
      </c>
      <c r="W35" s="66">
        <v>6.1153430996611462E-3</v>
      </c>
      <c r="X35" s="22">
        <v>11131.793</v>
      </c>
      <c r="Y35" s="45">
        <v>32</v>
      </c>
      <c r="Z35" s="66">
        <v>8.7395776184714061E-3</v>
      </c>
      <c r="AA35" s="22">
        <v>10001.549000000001</v>
      </c>
      <c r="AB35" s="97">
        <f t="shared" si="0"/>
        <v>32</v>
      </c>
      <c r="AC35" s="66">
        <v>7.7162033050544154E-3</v>
      </c>
      <c r="AD35" s="22">
        <v>7564.0259999999998</v>
      </c>
      <c r="AE35" s="45">
        <f t="shared" si="1"/>
        <v>32</v>
      </c>
      <c r="AF35" s="90">
        <f t="shared" si="2"/>
        <v>5.8798738166003662E-3</v>
      </c>
    </row>
    <row r="36" spans="1:32" s="20" customFormat="1" ht="12" x14ac:dyDescent="0.2">
      <c r="A36" s="21" t="s">
        <v>69</v>
      </c>
      <c r="B36" s="51">
        <v>56418.883000000002</v>
      </c>
      <c r="C36" s="45">
        <v>66037.841</v>
      </c>
      <c r="D36" s="45">
        <v>55909.675999999999</v>
      </c>
      <c r="E36" s="45">
        <v>64191.008999999998</v>
      </c>
      <c r="F36" s="45">
        <v>66513.138000000006</v>
      </c>
      <c r="G36" s="45">
        <v>64092.381999999998</v>
      </c>
      <c r="H36" s="52">
        <v>66031.744999999995</v>
      </c>
      <c r="I36" s="22">
        <v>68597.660999999993</v>
      </c>
      <c r="J36" s="49">
        <v>4</v>
      </c>
      <c r="K36" s="66">
        <v>5.9401893649556774E-2</v>
      </c>
      <c r="L36" s="22">
        <v>73118.8</v>
      </c>
      <c r="M36" s="45">
        <v>4</v>
      </c>
      <c r="N36" s="66">
        <v>6.0882587743688148E-2</v>
      </c>
      <c r="O36" s="22">
        <v>78720.053</v>
      </c>
      <c r="P36" s="45">
        <v>4</v>
      </c>
      <c r="Q36" s="66">
        <v>6.3997016238683174E-2</v>
      </c>
      <c r="R36" s="22">
        <v>75941.157000000007</v>
      </c>
      <c r="S36" s="45">
        <v>4</v>
      </c>
      <c r="T36" s="66">
        <v>6.2725190140620585E-2</v>
      </c>
      <c r="U36" s="22">
        <v>70934.763000000006</v>
      </c>
      <c r="V36" s="45">
        <v>4</v>
      </c>
      <c r="W36" s="66">
        <v>5.7034024931723167E-2</v>
      </c>
      <c r="X36" s="22">
        <v>68632.843999999997</v>
      </c>
      <c r="Y36" s="45">
        <v>4</v>
      </c>
      <c r="Z36" s="66">
        <v>5.3883688576893185E-2</v>
      </c>
      <c r="AA36" s="22">
        <v>70686.688999999998</v>
      </c>
      <c r="AB36" s="97">
        <f t="shared" si="0"/>
        <v>5</v>
      </c>
      <c r="AC36" s="66">
        <v>5.4632454606876595E-2</v>
      </c>
      <c r="AD36" s="22">
        <v>63301.705000000002</v>
      </c>
      <c r="AE36" s="45">
        <f t="shared" si="1"/>
        <v>5</v>
      </c>
      <c r="AF36" s="90">
        <f t="shared" si="2"/>
        <v>4.9207397988275094E-2</v>
      </c>
    </row>
    <row r="37" spans="1:32" s="20" customFormat="1" ht="12" x14ac:dyDescent="0.2">
      <c r="A37" s="21" t="s">
        <v>25</v>
      </c>
      <c r="B37" s="51">
        <v>16599.339</v>
      </c>
      <c r="C37" s="45">
        <v>16227.23</v>
      </c>
      <c r="D37" s="45">
        <v>18687.73</v>
      </c>
      <c r="E37" s="45">
        <v>20608.149000000001</v>
      </c>
      <c r="F37" s="45">
        <v>22845.307000000001</v>
      </c>
      <c r="G37" s="45">
        <v>22155.864000000001</v>
      </c>
      <c r="H37" s="52">
        <v>21753.904999999999</v>
      </c>
      <c r="I37" s="22">
        <v>21718.607</v>
      </c>
      <c r="J37" s="49">
        <v>21</v>
      </c>
      <c r="K37" s="66">
        <v>1.8807148296652847E-2</v>
      </c>
      <c r="L37" s="22">
        <v>23194.36</v>
      </c>
      <c r="M37" s="45">
        <v>21</v>
      </c>
      <c r="N37" s="66">
        <v>1.9312853299817429E-2</v>
      </c>
      <c r="O37" s="22">
        <v>26708.544000000002</v>
      </c>
      <c r="P37" s="45">
        <v>19</v>
      </c>
      <c r="Q37" s="66">
        <v>2.1713236449162253E-2</v>
      </c>
      <c r="R37" s="22">
        <v>23352.971000000001</v>
      </c>
      <c r="S37" s="45">
        <v>19</v>
      </c>
      <c r="T37" s="66">
        <v>1.9288875811088822E-2</v>
      </c>
      <c r="U37" s="22">
        <v>26523.806</v>
      </c>
      <c r="V37" s="45">
        <v>18</v>
      </c>
      <c r="W37" s="66">
        <v>2.1326065651170054E-2</v>
      </c>
      <c r="X37" s="22">
        <v>25036.478999999999</v>
      </c>
      <c r="Y37" s="45">
        <v>21</v>
      </c>
      <c r="Z37" s="66">
        <v>1.9656155258522087E-2</v>
      </c>
      <c r="AA37" s="22">
        <v>25738.611000000001</v>
      </c>
      <c r="AB37" s="97">
        <f t="shared" si="0"/>
        <v>21</v>
      </c>
      <c r="AC37" s="66">
        <v>1.9912383995023111E-2</v>
      </c>
      <c r="AD37" s="22">
        <v>27123.817999999999</v>
      </c>
      <c r="AE37" s="45">
        <f t="shared" si="1"/>
        <v>17</v>
      </c>
      <c r="AF37" s="90">
        <f t="shared" si="2"/>
        <v>2.1084621769469552E-2</v>
      </c>
    </row>
    <row r="38" spans="1:32" s="20" customFormat="1" ht="12" x14ac:dyDescent="0.2">
      <c r="A38" s="21" t="s">
        <v>26</v>
      </c>
      <c r="B38" s="51">
        <v>9197.2049999999999</v>
      </c>
      <c r="C38" s="45">
        <v>13032.486000000001</v>
      </c>
      <c r="D38" s="45">
        <v>9991.0640000000003</v>
      </c>
      <c r="E38" s="45">
        <v>10414.156000000001</v>
      </c>
      <c r="F38" s="45">
        <v>11671.609</v>
      </c>
      <c r="G38" s="45">
        <v>14570.965</v>
      </c>
      <c r="H38" s="52">
        <v>14938.005999999999</v>
      </c>
      <c r="I38" s="22">
        <v>13657.478999999999</v>
      </c>
      <c r="J38" s="49">
        <v>29</v>
      </c>
      <c r="K38" s="66">
        <v>1.1826643988328625E-2</v>
      </c>
      <c r="L38" s="22">
        <v>13066.392</v>
      </c>
      <c r="M38" s="45">
        <v>30</v>
      </c>
      <c r="N38" s="66">
        <v>1.0879770420650022E-2</v>
      </c>
      <c r="O38" s="22">
        <v>12138.937</v>
      </c>
      <c r="P38" s="45">
        <v>31</v>
      </c>
      <c r="Q38" s="66">
        <v>9.8685877194385537E-3</v>
      </c>
      <c r="R38" s="22">
        <v>12100.596</v>
      </c>
      <c r="S38" s="45">
        <v>31</v>
      </c>
      <c r="T38" s="66">
        <v>9.9947408612016918E-3</v>
      </c>
      <c r="U38" s="22">
        <v>12691.638000000001</v>
      </c>
      <c r="V38" s="45">
        <v>30</v>
      </c>
      <c r="W38" s="66">
        <v>1.0204519864490209E-2</v>
      </c>
      <c r="X38" s="22">
        <v>12509.540999999999</v>
      </c>
      <c r="Y38" s="45">
        <v>30</v>
      </c>
      <c r="Z38" s="66">
        <v>9.8212484314926084E-3</v>
      </c>
      <c r="AA38" s="22">
        <v>14451.428</v>
      </c>
      <c r="AB38" s="97">
        <f t="shared" si="0"/>
        <v>29</v>
      </c>
      <c r="AC38" s="66">
        <v>1.1187394595555726E-2</v>
      </c>
      <c r="AD38" s="22">
        <v>13043.402</v>
      </c>
      <c r="AE38" s="45">
        <f t="shared" si="1"/>
        <v>29</v>
      </c>
      <c r="AF38" s="90">
        <f t="shared" si="2"/>
        <v>1.0139250962277609E-2</v>
      </c>
    </row>
    <row r="39" spans="1:32" s="2" customFormat="1" x14ac:dyDescent="0.2">
      <c r="A39" s="120" t="s">
        <v>45</v>
      </c>
      <c r="B39" s="121">
        <f t="shared" ref="B39:I39" si="3">SUM(B7:B38)</f>
        <v>941823.66000000015</v>
      </c>
      <c r="C39" s="139">
        <f t="shared" si="3"/>
        <v>1007107.012</v>
      </c>
      <c r="D39" s="122">
        <f t="shared" si="3"/>
        <v>1043187.5020000001</v>
      </c>
      <c r="E39" s="122">
        <f t="shared" si="3"/>
        <v>1132960.1879999998</v>
      </c>
      <c r="F39" s="139">
        <f t="shared" si="3"/>
        <v>1185521.1959999998</v>
      </c>
      <c r="G39" s="122">
        <f t="shared" si="3"/>
        <v>1229271.9570000002</v>
      </c>
      <c r="H39" s="123">
        <f t="shared" si="3"/>
        <v>1154675.2840000002</v>
      </c>
      <c r="I39" s="140">
        <f t="shared" si="3"/>
        <v>1154805.9630000002</v>
      </c>
      <c r="J39" s="139"/>
      <c r="K39" s="125">
        <f>SUM(K7:K38)</f>
        <v>1</v>
      </c>
      <c r="L39" s="124">
        <f>SUM(L7:L38)</f>
        <v>1200980.4890000003</v>
      </c>
      <c r="M39" s="122"/>
      <c r="N39" s="125">
        <f>SUM(N7:N38)</f>
        <v>1</v>
      </c>
      <c r="O39" s="124">
        <f>SUM(O7:O38)</f>
        <v>1230058.1749999998</v>
      </c>
      <c r="P39" s="122"/>
      <c r="Q39" s="125">
        <f>SUM(Q7:Q38)</f>
        <v>0.99999999999999978</v>
      </c>
      <c r="R39" s="124">
        <f>SUM(R7:R38)</f>
        <v>1210696.3219999997</v>
      </c>
      <c r="S39" s="122"/>
      <c r="T39" s="125">
        <f>SUM(T7:T38)</f>
        <v>1.0000000000000002</v>
      </c>
      <c r="U39" s="124">
        <f>SUM(U7:U38)</f>
        <v>1243727.1100000003</v>
      </c>
      <c r="V39" s="122"/>
      <c r="W39" s="125">
        <f>SUM(W7:W38)</f>
        <v>0.99999999999999989</v>
      </c>
      <c r="X39" s="124">
        <f>SUM(X7:X38)</f>
        <v>1273722.0819999999</v>
      </c>
      <c r="Y39" s="122"/>
      <c r="Z39" s="125">
        <f>SUM(Z7:Z38)</f>
        <v>1</v>
      </c>
      <c r="AA39" s="124">
        <f>SUM(AA7:AA38)</f>
        <v>1297488.2950000002</v>
      </c>
      <c r="AB39" s="126"/>
      <c r="AC39" s="125">
        <f>SUM(AC7:AC38)</f>
        <v>1</v>
      </c>
      <c r="AD39" s="124">
        <f>SUM(AD7:AD38)</f>
        <v>1286426.5860000001</v>
      </c>
      <c r="AE39" s="126"/>
      <c r="AF39" s="127">
        <v>1</v>
      </c>
    </row>
    <row r="40" spans="1:32" x14ac:dyDescent="0.2">
      <c r="A40" s="57" t="s">
        <v>53</v>
      </c>
      <c r="B40" s="7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50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7">
        <v>2017</v>
      </c>
      <c r="AE6" s="107" t="s">
        <v>34</v>
      </c>
      <c r="AF6" s="107" t="s">
        <v>48</v>
      </c>
    </row>
    <row r="7" spans="1:32" s="20" customFormat="1" ht="12" x14ac:dyDescent="0.2">
      <c r="A7" s="21" t="s">
        <v>0</v>
      </c>
      <c r="B7" s="51">
        <v>24840.050999999999</v>
      </c>
      <c r="C7" s="45">
        <v>26356.268</v>
      </c>
      <c r="D7" s="45">
        <v>27809.306</v>
      </c>
      <c r="E7" s="45">
        <v>31043.103999999999</v>
      </c>
      <c r="F7" s="45">
        <v>36272.091999999997</v>
      </c>
      <c r="G7" s="45">
        <v>34793.377</v>
      </c>
      <c r="H7" s="52">
        <v>30786.29</v>
      </c>
      <c r="I7" s="22">
        <v>37698.741999999998</v>
      </c>
      <c r="J7" s="45">
        <v>18</v>
      </c>
      <c r="K7" s="66">
        <v>1.5768542325032772E-2</v>
      </c>
      <c r="L7" s="22">
        <v>39282.601999999999</v>
      </c>
      <c r="M7" s="45">
        <v>17</v>
      </c>
      <c r="N7" s="66">
        <v>1.5927521285831654E-2</v>
      </c>
      <c r="O7" s="22">
        <v>41926.843000000001</v>
      </c>
      <c r="P7" s="45">
        <v>17</v>
      </c>
      <c r="Q7" s="66">
        <v>1.6355284004716933E-2</v>
      </c>
      <c r="R7" s="22">
        <v>44876.487999999998</v>
      </c>
      <c r="S7" s="45">
        <v>17</v>
      </c>
      <c r="T7" s="66">
        <v>1.7414401554874476E-2</v>
      </c>
      <c r="U7" s="22">
        <v>54781.998</v>
      </c>
      <c r="V7" s="45">
        <v>15</v>
      </c>
      <c r="W7" s="66">
        <v>2.0443235697278957E-2</v>
      </c>
      <c r="X7" s="22">
        <v>57772.896000000001</v>
      </c>
      <c r="Y7" s="45">
        <v>15</v>
      </c>
      <c r="Z7" s="66">
        <v>2.0924566695152327E-2</v>
      </c>
      <c r="AA7" s="22">
        <v>60476.769</v>
      </c>
      <c r="AB7" s="97">
        <f>_xlfn.RANK.EQ(AA7,$AA$7:$AA$38)</f>
        <v>15</v>
      </c>
      <c r="AC7" s="66">
        <v>2.1874137194827555E-2</v>
      </c>
      <c r="AD7" s="22">
        <v>62165.053</v>
      </c>
      <c r="AE7" s="45">
        <f>_xlfn.RANK.EQ(AD7,$AD$7:$AD$38)</f>
        <v>15</v>
      </c>
      <c r="AF7" s="90">
        <f>AD7/$AD$39</f>
        <v>2.1546463372686727E-2</v>
      </c>
    </row>
    <row r="8" spans="1:32" s="20" customFormat="1" ht="12" x14ac:dyDescent="0.2">
      <c r="A8" s="21" t="s">
        <v>68</v>
      </c>
      <c r="B8" s="51">
        <v>105062.014</v>
      </c>
      <c r="C8" s="45">
        <v>111492.052</v>
      </c>
      <c r="D8" s="45">
        <v>111415.304</v>
      </c>
      <c r="E8" s="45">
        <v>121639.16800000001</v>
      </c>
      <c r="F8" s="45">
        <v>118429.204</v>
      </c>
      <c r="G8" s="45">
        <v>111219.064</v>
      </c>
      <c r="H8" s="52">
        <v>91268.251999999993</v>
      </c>
      <c r="I8" s="22">
        <v>97119.667000000001</v>
      </c>
      <c r="J8" s="45">
        <v>12</v>
      </c>
      <c r="K8" s="66">
        <v>4.0622988949673401E-2</v>
      </c>
      <c r="L8" s="22">
        <v>94818.577999999994</v>
      </c>
      <c r="M8" s="45">
        <v>12</v>
      </c>
      <c r="N8" s="66">
        <v>3.8445134550590336E-2</v>
      </c>
      <c r="O8" s="22">
        <v>99629.206999999995</v>
      </c>
      <c r="P8" s="45">
        <v>12</v>
      </c>
      <c r="Q8" s="66">
        <v>3.8864456731209938E-2</v>
      </c>
      <c r="R8" s="22">
        <v>100695.55</v>
      </c>
      <c r="S8" s="45">
        <v>12</v>
      </c>
      <c r="T8" s="66">
        <v>3.9075088551691936E-2</v>
      </c>
      <c r="U8" s="22">
        <v>108179.37300000001</v>
      </c>
      <c r="V8" s="45">
        <v>11</v>
      </c>
      <c r="W8" s="66">
        <v>4.0369765626709256E-2</v>
      </c>
      <c r="X8" s="22">
        <v>119687.598</v>
      </c>
      <c r="Y8" s="45">
        <v>11</v>
      </c>
      <c r="Z8" s="66">
        <v>4.3349239874241025E-2</v>
      </c>
      <c r="AA8" s="22">
        <v>125427.58199999999</v>
      </c>
      <c r="AB8" s="97">
        <f t="shared" ref="AB8:AB38" si="0">_xlfn.RANK.EQ(AA8,$AA$7:$AA$38)</f>
        <v>10</v>
      </c>
      <c r="AC8" s="66">
        <v>4.5082723670610066E-2</v>
      </c>
      <c r="AD8" s="22">
        <v>129227.83</v>
      </c>
      <c r="AE8" s="45">
        <f t="shared" ref="AE8:AE38" si="1">_xlfn.RANK.EQ(AD8,$AD$7:$AD$38)</f>
        <v>10</v>
      </c>
      <c r="AF8" s="90">
        <f t="shared" ref="AF8:AF38" si="2">AD8/$AD$39</f>
        <v>4.4790482296006198E-2</v>
      </c>
    </row>
    <row r="9" spans="1:32" s="20" customFormat="1" ht="12" x14ac:dyDescent="0.2">
      <c r="A9" s="21" t="s">
        <v>1</v>
      </c>
      <c r="B9" s="51">
        <v>2017.9839999999999</v>
      </c>
      <c r="C9" s="45">
        <v>1909.155</v>
      </c>
      <c r="D9" s="45">
        <v>1976.171</v>
      </c>
      <c r="E9" s="45">
        <v>2074.3240000000001</v>
      </c>
      <c r="F9" s="45">
        <v>2226.33</v>
      </c>
      <c r="G9" s="45">
        <v>2198.6869999999999</v>
      </c>
      <c r="H9" s="52">
        <v>2065.183</v>
      </c>
      <c r="I9" s="22">
        <v>2041.3620000000001</v>
      </c>
      <c r="J9" s="45">
        <v>32</v>
      </c>
      <c r="K9" s="66">
        <v>8.5385616044465231E-4</v>
      </c>
      <c r="L9" s="22">
        <v>2022.3409999999999</v>
      </c>
      <c r="M9" s="45">
        <v>32</v>
      </c>
      <c r="N9" s="66">
        <v>8.1997825206970947E-4</v>
      </c>
      <c r="O9" s="22">
        <v>1988.3330000000001</v>
      </c>
      <c r="P9" s="45">
        <v>32</v>
      </c>
      <c r="Q9" s="66">
        <v>7.7563080318140899E-4</v>
      </c>
      <c r="R9" s="22">
        <v>2113.0659999999998</v>
      </c>
      <c r="S9" s="45">
        <v>32</v>
      </c>
      <c r="T9" s="66">
        <v>8.1997904639847011E-4</v>
      </c>
      <c r="U9" s="22">
        <v>2207.37</v>
      </c>
      <c r="V9" s="45">
        <v>32</v>
      </c>
      <c r="W9" s="66">
        <v>8.237338328022035E-4</v>
      </c>
      <c r="X9" s="22">
        <v>2203.2220000000002</v>
      </c>
      <c r="Y9" s="45">
        <v>32</v>
      </c>
      <c r="Z9" s="66">
        <v>7.9797740593144054E-4</v>
      </c>
      <c r="AA9" s="22">
        <v>2188.8609999999999</v>
      </c>
      <c r="AB9" s="97">
        <f t="shared" si="0"/>
        <v>32</v>
      </c>
      <c r="AC9" s="66">
        <v>7.840685244034115E-4</v>
      </c>
      <c r="AD9" s="22">
        <v>2187.1030000000001</v>
      </c>
      <c r="AE9" s="45">
        <f t="shared" si="1"/>
        <v>32</v>
      </c>
      <c r="AF9" s="90">
        <f t="shared" si="2"/>
        <v>7.5805187010446627E-4</v>
      </c>
    </row>
    <row r="10" spans="1:32" s="20" customFormat="1" ht="12" x14ac:dyDescent="0.2">
      <c r="A10" s="21" t="s">
        <v>2</v>
      </c>
      <c r="B10" s="51">
        <v>2616.1559999999999</v>
      </c>
      <c r="C10" s="45">
        <v>2461.6469999999999</v>
      </c>
      <c r="D10" s="45">
        <v>2425.1129999999998</v>
      </c>
      <c r="E10" s="45">
        <v>2468.36</v>
      </c>
      <c r="F10" s="45">
        <v>2572.7130000000002</v>
      </c>
      <c r="G10" s="45">
        <v>2734.2759999999998</v>
      </c>
      <c r="H10" s="52">
        <v>2814.6750000000002</v>
      </c>
      <c r="I10" s="22">
        <v>2794.5039999999999</v>
      </c>
      <c r="J10" s="45">
        <v>31</v>
      </c>
      <c r="K10" s="66">
        <v>1.1688786485626863E-3</v>
      </c>
      <c r="L10" s="22">
        <v>2858.5680000000002</v>
      </c>
      <c r="M10" s="45">
        <v>31</v>
      </c>
      <c r="N10" s="66">
        <v>1.1590347978221306E-3</v>
      </c>
      <c r="O10" s="22">
        <v>2752.4879999999998</v>
      </c>
      <c r="P10" s="45">
        <v>31</v>
      </c>
      <c r="Q10" s="66">
        <v>1.0737207893180818E-3</v>
      </c>
      <c r="R10" s="22">
        <v>2858.13</v>
      </c>
      <c r="S10" s="45">
        <v>31</v>
      </c>
      <c r="T10" s="66">
        <v>1.1091024662186887E-3</v>
      </c>
      <c r="U10" s="22">
        <v>2859.63</v>
      </c>
      <c r="V10" s="45">
        <v>31</v>
      </c>
      <c r="W10" s="66">
        <v>1.0671405248309823E-3</v>
      </c>
      <c r="X10" s="22">
        <v>2746.1010000000001</v>
      </c>
      <c r="Y10" s="45">
        <v>31</v>
      </c>
      <c r="Z10" s="66">
        <v>9.9460088561467469E-4</v>
      </c>
      <c r="AA10" s="22">
        <v>2573.2330000000002</v>
      </c>
      <c r="AB10" s="97">
        <f t="shared" si="0"/>
        <v>31</v>
      </c>
      <c r="AC10" s="66">
        <v>9.2186827459805225E-4</v>
      </c>
      <c r="AD10" s="22">
        <v>2460.8510000000001</v>
      </c>
      <c r="AE10" s="45">
        <f t="shared" si="1"/>
        <v>31</v>
      </c>
      <c r="AF10" s="90">
        <f t="shared" si="2"/>
        <v>8.5293317351695184E-4</v>
      </c>
    </row>
    <row r="11" spans="1:32" s="20" customFormat="1" ht="12" x14ac:dyDescent="0.2">
      <c r="A11" s="21" t="s">
        <v>3</v>
      </c>
      <c r="B11" s="51">
        <v>190335.86199999999</v>
      </c>
      <c r="C11" s="45">
        <v>198441.83199999999</v>
      </c>
      <c r="D11" s="45">
        <v>192891.745</v>
      </c>
      <c r="E11" s="45">
        <v>203715.147</v>
      </c>
      <c r="F11" s="45">
        <v>206861.503</v>
      </c>
      <c r="G11" s="45">
        <v>196504.29399999999</v>
      </c>
      <c r="H11" s="52">
        <v>138716.443</v>
      </c>
      <c r="I11" s="22">
        <v>189344.56099999999</v>
      </c>
      <c r="J11" s="45">
        <v>4</v>
      </c>
      <c r="K11" s="66">
        <v>7.9198603607071275E-2</v>
      </c>
      <c r="L11" s="22">
        <v>205902.51300000001</v>
      </c>
      <c r="M11" s="45">
        <v>3</v>
      </c>
      <c r="N11" s="66">
        <v>8.3485219706518662E-2</v>
      </c>
      <c r="O11" s="22">
        <v>221832.033</v>
      </c>
      <c r="P11" s="45">
        <v>3</v>
      </c>
      <c r="Q11" s="66">
        <v>8.6534679013603261E-2</v>
      </c>
      <c r="R11" s="22">
        <v>214248.51699999999</v>
      </c>
      <c r="S11" s="45">
        <v>3</v>
      </c>
      <c r="T11" s="66">
        <v>8.3139520801501901E-2</v>
      </c>
      <c r="U11" s="22">
        <v>232242.20300000001</v>
      </c>
      <c r="V11" s="45">
        <v>4</v>
      </c>
      <c r="W11" s="66">
        <v>8.6666829763753894E-2</v>
      </c>
      <c r="X11" s="22">
        <v>231749.663</v>
      </c>
      <c r="Y11" s="45">
        <v>4</v>
      </c>
      <c r="Z11" s="66">
        <v>8.393661415246649E-2</v>
      </c>
      <c r="AA11" s="22">
        <v>230020.236</v>
      </c>
      <c r="AB11" s="97">
        <f t="shared" si="0"/>
        <v>4</v>
      </c>
      <c r="AC11" s="66">
        <v>8.1195801311603033E-2</v>
      </c>
      <c r="AD11" s="22">
        <v>238187.57800000001</v>
      </c>
      <c r="AE11" s="45">
        <f t="shared" si="1"/>
        <v>4</v>
      </c>
      <c r="AF11" s="90">
        <f t="shared" si="2"/>
        <v>8.2556029111822096E-2</v>
      </c>
    </row>
    <row r="12" spans="1:32" s="20" customFormat="1" ht="12" x14ac:dyDescent="0.2">
      <c r="A12" s="21" t="s">
        <v>4</v>
      </c>
      <c r="B12" s="51">
        <v>3180.953</v>
      </c>
      <c r="C12" s="45">
        <v>3421.65</v>
      </c>
      <c r="D12" s="45">
        <v>3420.06</v>
      </c>
      <c r="E12" s="45">
        <v>3331.46</v>
      </c>
      <c r="F12" s="45">
        <v>3325.002</v>
      </c>
      <c r="G12" s="45">
        <v>3400.13</v>
      </c>
      <c r="H12" s="52">
        <v>3460.317</v>
      </c>
      <c r="I12" s="22">
        <v>3796.4760000000001</v>
      </c>
      <c r="J12" s="45">
        <v>30</v>
      </c>
      <c r="K12" s="66">
        <v>1.5879811716786496E-3</v>
      </c>
      <c r="L12" s="22">
        <v>3915.53</v>
      </c>
      <c r="M12" s="45">
        <v>30</v>
      </c>
      <c r="N12" s="66">
        <v>1.5875905425081676E-3</v>
      </c>
      <c r="O12" s="22">
        <v>3874.8510000000001</v>
      </c>
      <c r="P12" s="45">
        <v>29</v>
      </c>
      <c r="Q12" s="66">
        <v>1.5115444914600752E-3</v>
      </c>
      <c r="R12" s="22">
        <v>3992.375</v>
      </c>
      <c r="S12" s="45">
        <v>29</v>
      </c>
      <c r="T12" s="66">
        <v>1.5492482702220813E-3</v>
      </c>
      <c r="U12" s="22">
        <v>3957.9549999999999</v>
      </c>
      <c r="V12" s="45">
        <v>29</v>
      </c>
      <c r="W12" s="66">
        <v>1.4770072267941692E-3</v>
      </c>
      <c r="X12" s="22">
        <v>4079.1570000000002</v>
      </c>
      <c r="Y12" s="45">
        <v>29</v>
      </c>
      <c r="Z12" s="66">
        <v>1.4774158578877105E-3</v>
      </c>
      <c r="AA12" s="22">
        <v>4112.924</v>
      </c>
      <c r="AB12" s="97">
        <f t="shared" si="0"/>
        <v>30</v>
      </c>
      <c r="AC12" s="66">
        <v>1.443738590346117E-3</v>
      </c>
      <c r="AD12" s="22">
        <v>4155.29</v>
      </c>
      <c r="AE12" s="45">
        <f t="shared" si="1"/>
        <v>30</v>
      </c>
      <c r="AF12" s="90">
        <f t="shared" si="2"/>
        <v>1.4402272573931761E-3</v>
      </c>
    </row>
    <row r="13" spans="1:32" s="20" customFormat="1" ht="12" x14ac:dyDescent="0.2">
      <c r="A13" s="21" t="s">
        <v>5</v>
      </c>
      <c r="B13" s="51">
        <v>31457.94</v>
      </c>
      <c r="C13" s="45">
        <v>29417.956999999999</v>
      </c>
      <c r="D13" s="45">
        <v>27911.174999999999</v>
      </c>
      <c r="E13" s="45">
        <v>28794.798999999999</v>
      </c>
      <c r="F13" s="45">
        <v>29437.521000000001</v>
      </c>
      <c r="G13" s="45">
        <v>28970.248</v>
      </c>
      <c r="H13" s="52">
        <v>29508.528999999999</v>
      </c>
      <c r="I13" s="22">
        <v>29816.386999999999</v>
      </c>
      <c r="J13" s="45">
        <v>19</v>
      </c>
      <c r="K13" s="66">
        <v>1.2471529166385895E-2</v>
      </c>
      <c r="L13" s="22">
        <v>30686.857</v>
      </c>
      <c r="M13" s="45">
        <v>20</v>
      </c>
      <c r="N13" s="66">
        <v>1.244229106979146E-2</v>
      </c>
      <c r="O13" s="22">
        <v>29882.510999999999</v>
      </c>
      <c r="P13" s="45">
        <v>21</v>
      </c>
      <c r="Q13" s="66">
        <v>1.1656898521528982E-2</v>
      </c>
      <c r="R13" s="22">
        <v>29022.838</v>
      </c>
      <c r="S13" s="45">
        <v>22</v>
      </c>
      <c r="T13" s="66">
        <v>1.1262364274006247E-2</v>
      </c>
      <c r="U13" s="22">
        <v>30372.055</v>
      </c>
      <c r="V13" s="45">
        <v>20</v>
      </c>
      <c r="W13" s="66">
        <v>1.1334071440324608E-2</v>
      </c>
      <c r="X13" s="22">
        <v>29773.762999999999</v>
      </c>
      <c r="Y13" s="45">
        <v>21</v>
      </c>
      <c r="Z13" s="66">
        <v>1.0783656918620776E-2</v>
      </c>
      <c r="AA13" s="22">
        <v>28857.258999999998</v>
      </c>
      <c r="AB13" s="97">
        <f t="shared" si="0"/>
        <v>24</v>
      </c>
      <c r="AC13" s="66">
        <v>1.016463444965921E-2</v>
      </c>
      <c r="AD13" s="22">
        <v>25244.861000000001</v>
      </c>
      <c r="AE13" s="45">
        <f t="shared" si="1"/>
        <v>23</v>
      </c>
      <c r="AF13" s="90">
        <f t="shared" si="2"/>
        <v>8.7498915650416585E-3</v>
      </c>
    </row>
    <row r="14" spans="1:32" s="20" customFormat="1" ht="12" x14ac:dyDescent="0.2">
      <c r="A14" s="21" t="s">
        <v>6</v>
      </c>
      <c r="B14" s="51">
        <v>91659.232000000004</v>
      </c>
      <c r="C14" s="45">
        <v>96976.232999999993</v>
      </c>
      <c r="D14" s="45">
        <v>99907.971000000005</v>
      </c>
      <c r="E14" s="45">
        <v>108845.474</v>
      </c>
      <c r="F14" s="45">
        <v>109652.474</v>
      </c>
      <c r="G14" s="45">
        <v>110123.302</v>
      </c>
      <c r="H14" s="52">
        <v>92935.464999999997</v>
      </c>
      <c r="I14" s="22">
        <v>98573.22</v>
      </c>
      <c r="J14" s="45">
        <v>11</v>
      </c>
      <c r="K14" s="66">
        <v>4.1230977725590076E-2</v>
      </c>
      <c r="L14" s="22">
        <v>101462.16899999999</v>
      </c>
      <c r="M14" s="45">
        <v>11</v>
      </c>
      <c r="N14" s="66">
        <v>4.1138844531076343E-2</v>
      </c>
      <c r="O14" s="22">
        <v>116731.923</v>
      </c>
      <c r="P14" s="45">
        <v>10</v>
      </c>
      <c r="Q14" s="66">
        <v>4.5536072274312389E-2</v>
      </c>
      <c r="R14" s="22">
        <v>122756.47900000001</v>
      </c>
      <c r="S14" s="45">
        <v>9</v>
      </c>
      <c r="T14" s="66">
        <v>4.7635871567501362E-2</v>
      </c>
      <c r="U14" s="22">
        <v>126167.26300000001</v>
      </c>
      <c r="V14" s="45">
        <v>9</v>
      </c>
      <c r="W14" s="66">
        <v>4.7082384523280486E-2</v>
      </c>
      <c r="X14" s="22">
        <v>135663.15</v>
      </c>
      <c r="Y14" s="45">
        <v>8</v>
      </c>
      <c r="Z14" s="66">
        <v>4.9135370161285559E-2</v>
      </c>
      <c r="AA14" s="22">
        <v>146512.16399999999</v>
      </c>
      <c r="AB14" s="97">
        <f t="shared" si="0"/>
        <v>7</v>
      </c>
      <c r="AC14" s="66">
        <v>5.2558817057933478E-2</v>
      </c>
      <c r="AD14" s="22">
        <v>152267.21400000001</v>
      </c>
      <c r="AE14" s="45">
        <f t="shared" si="1"/>
        <v>8</v>
      </c>
      <c r="AF14" s="90">
        <f t="shared" si="2"/>
        <v>5.2775953545990732E-2</v>
      </c>
    </row>
    <row r="15" spans="1:32" s="20" customFormat="1" ht="12" x14ac:dyDescent="0.2">
      <c r="A15" s="21" t="s">
        <v>44</v>
      </c>
      <c r="B15" s="51">
        <v>188795.79</v>
      </c>
      <c r="C15" s="45">
        <v>190287.231</v>
      </c>
      <c r="D15" s="45">
        <v>191878.92600000001</v>
      </c>
      <c r="E15" s="45">
        <v>199452.56200000001</v>
      </c>
      <c r="F15" s="45">
        <v>196514.42</v>
      </c>
      <c r="G15" s="45">
        <v>193484.166</v>
      </c>
      <c r="H15" s="52">
        <v>181706.31099999999</v>
      </c>
      <c r="I15" s="22">
        <v>179544.538</v>
      </c>
      <c r="J15" s="45">
        <v>5</v>
      </c>
      <c r="K15" s="66">
        <v>7.5099472727271771E-2</v>
      </c>
      <c r="L15" s="22">
        <v>174099.247</v>
      </c>
      <c r="M15" s="45">
        <v>5</v>
      </c>
      <c r="N15" s="66">
        <v>7.0590269515236365E-2</v>
      </c>
      <c r="O15" s="22">
        <v>171184.927</v>
      </c>
      <c r="P15" s="45">
        <v>5</v>
      </c>
      <c r="Q15" s="66">
        <v>6.6777698917415168E-2</v>
      </c>
      <c r="R15" s="22">
        <v>168347.23499999999</v>
      </c>
      <c r="S15" s="45">
        <v>5</v>
      </c>
      <c r="T15" s="66">
        <v>6.5327446099231717E-2</v>
      </c>
      <c r="U15" s="22">
        <v>165851.95499999999</v>
      </c>
      <c r="V15" s="45">
        <v>5</v>
      </c>
      <c r="W15" s="66">
        <v>6.1891693087198149E-2</v>
      </c>
      <c r="X15" s="22">
        <v>160931.02499999999</v>
      </c>
      <c r="Y15" s="45">
        <v>6</v>
      </c>
      <c r="Z15" s="66">
        <v>5.8287054987372036E-2</v>
      </c>
      <c r="AA15" s="22">
        <v>157668.56599999999</v>
      </c>
      <c r="AB15" s="97">
        <f t="shared" si="0"/>
        <v>6</v>
      </c>
      <c r="AC15" s="66">
        <v>5.6520947944322858E-2</v>
      </c>
      <c r="AD15" s="22">
        <v>157444.13099999999</v>
      </c>
      <c r="AE15" s="45">
        <f t="shared" si="1"/>
        <v>6</v>
      </c>
      <c r="AF15" s="90">
        <f t="shared" si="2"/>
        <v>5.4570277641941216E-2</v>
      </c>
    </row>
    <row r="16" spans="1:32" s="20" customFormat="1" ht="12" x14ac:dyDescent="0.2">
      <c r="A16" s="21" t="s">
        <v>7</v>
      </c>
      <c r="B16" s="51">
        <v>26359.123</v>
      </c>
      <c r="C16" s="45">
        <v>26586.946</v>
      </c>
      <c r="D16" s="45">
        <v>26786.63</v>
      </c>
      <c r="E16" s="45">
        <v>26196.922999999999</v>
      </c>
      <c r="F16" s="45">
        <v>25643.886999999999</v>
      </c>
      <c r="G16" s="45">
        <v>27720.643</v>
      </c>
      <c r="H16" s="52">
        <v>27231.503000000001</v>
      </c>
      <c r="I16" s="22">
        <v>27705.922999999999</v>
      </c>
      <c r="J16" s="45">
        <v>22</v>
      </c>
      <c r="K16" s="66">
        <v>1.1588769181730227E-2</v>
      </c>
      <c r="L16" s="22">
        <v>28926.359</v>
      </c>
      <c r="M16" s="45">
        <v>22</v>
      </c>
      <c r="N16" s="66">
        <v>1.1728479663697127E-2</v>
      </c>
      <c r="O16" s="22">
        <v>30979.208999999999</v>
      </c>
      <c r="P16" s="45">
        <v>20</v>
      </c>
      <c r="Q16" s="66">
        <v>1.2084710538222083E-2</v>
      </c>
      <c r="R16" s="22">
        <v>30841.927</v>
      </c>
      <c r="S16" s="45">
        <v>20</v>
      </c>
      <c r="T16" s="66">
        <v>1.1968265018958816E-2</v>
      </c>
      <c r="U16" s="22">
        <v>29578.914000000001</v>
      </c>
      <c r="V16" s="45">
        <v>21</v>
      </c>
      <c r="W16" s="66">
        <v>1.1038091574745855E-2</v>
      </c>
      <c r="X16" s="22">
        <v>30369.182000000001</v>
      </c>
      <c r="Y16" s="45">
        <v>20</v>
      </c>
      <c r="Z16" s="66">
        <v>1.0999309680377101E-2</v>
      </c>
      <c r="AA16" s="22">
        <v>30275.654999999999</v>
      </c>
      <c r="AB16" s="97">
        <f t="shared" si="0"/>
        <v>21</v>
      </c>
      <c r="AC16" s="66">
        <v>1.0730127923724367E-2</v>
      </c>
      <c r="AD16" s="22">
        <v>31197.716</v>
      </c>
      <c r="AE16" s="45">
        <f t="shared" si="1"/>
        <v>21</v>
      </c>
      <c r="AF16" s="90">
        <f t="shared" si="2"/>
        <v>1.0813156470814602E-2</v>
      </c>
    </row>
    <row r="17" spans="1:32" s="20" customFormat="1" ht="12" x14ac:dyDescent="0.2">
      <c r="A17" s="21" t="s">
        <v>51</v>
      </c>
      <c r="B17" s="51">
        <v>99077.650999999998</v>
      </c>
      <c r="C17" s="45">
        <v>103818.011</v>
      </c>
      <c r="D17" s="45">
        <v>105891.192</v>
      </c>
      <c r="E17" s="45">
        <v>108223.624</v>
      </c>
      <c r="F17" s="45">
        <v>108032.97100000001</v>
      </c>
      <c r="G17" s="45">
        <v>110694.11</v>
      </c>
      <c r="H17" s="52">
        <v>107990.326</v>
      </c>
      <c r="I17" s="22">
        <v>123390.838</v>
      </c>
      <c r="J17" s="45">
        <v>7</v>
      </c>
      <c r="K17" s="66">
        <v>5.1611633394139843E-2</v>
      </c>
      <c r="L17" s="22">
        <v>128172.711</v>
      </c>
      <c r="M17" s="45">
        <v>7</v>
      </c>
      <c r="N17" s="66">
        <v>5.196889917616071E-2</v>
      </c>
      <c r="O17" s="22">
        <v>132402.92300000001</v>
      </c>
      <c r="P17" s="45">
        <v>7</v>
      </c>
      <c r="Q17" s="66">
        <v>5.1649188294946698E-2</v>
      </c>
      <c r="R17" s="22">
        <v>140603.14300000001</v>
      </c>
      <c r="S17" s="45">
        <v>6</v>
      </c>
      <c r="T17" s="66">
        <v>5.4561301501120998E-2</v>
      </c>
      <c r="U17" s="22">
        <v>161833.78599999999</v>
      </c>
      <c r="V17" s="45">
        <v>6</v>
      </c>
      <c r="W17" s="66">
        <v>6.0392215540970288E-2</v>
      </c>
      <c r="X17" s="22">
        <v>182052.14600000001</v>
      </c>
      <c r="Y17" s="45">
        <v>5</v>
      </c>
      <c r="Z17" s="66">
        <v>6.5936841230403415E-2</v>
      </c>
      <c r="AA17" s="22">
        <v>189040.71299999999</v>
      </c>
      <c r="AB17" s="97">
        <f t="shared" si="0"/>
        <v>5</v>
      </c>
      <c r="AC17" s="66">
        <v>6.7648690819942098E-2</v>
      </c>
      <c r="AD17" s="22">
        <v>192342.71900000001</v>
      </c>
      <c r="AE17" s="45">
        <f t="shared" si="1"/>
        <v>5</v>
      </c>
      <c r="AF17" s="90">
        <f t="shared" si="2"/>
        <v>6.666615968197559E-2</v>
      </c>
    </row>
    <row r="18" spans="1:32" s="20" customFormat="1" ht="12" x14ac:dyDescent="0.2">
      <c r="A18" s="21" t="s">
        <v>8</v>
      </c>
      <c r="B18" s="51">
        <v>7011.915</v>
      </c>
      <c r="C18" s="45">
        <v>7261.56</v>
      </c>
      <c r="D18" s="45">
        <v>7324.2129999999997</v>
      </c>
      <c r="E18" s="45">
        <v>7003.232</v>
      </c>
      <c r="F18" s="45">
        <v>6989.9830000000002</v>
      </c>
      <c r="G18" s="45">
        <v>6803.2849999999999</v>
      </c>
      <c r="H18" s="52">
        <v>6405.7389999999996</v>
      </c>
      <c r="I18" s="22">
        <v>6461.7020000000002</v>
      </c>
      <c r="J18" s="45">
        <v>27</v>
      </c>
      <c r="K18" s="66">
        <v>2.7027857183868076E-3</v>
      </c>
      <c r="L18" s="22">
        <v>6632.5969999999998</v>
      </c>
      <c r="M18" s="45">
        <v>27</v>
      </c>
      <c r="N18" s="66">
        <v>2.6892523539515834E-3</v>
      </c>
      <c r="O18" s="22">
        <v>6581.56</v>
      </c>
      <c r="P18" s="45">
        <v>27</v>
      </c>
      <c r="Q18" s="66">
        <v>2.5674073050070759E-3</v>
      </c>
      <c r="R18" s="22">
        <v>6521.5810000000001</v>
      </c>
      <c r="S18" s="45">
        <v>27</v>
      </c>
      <c r="T18" s="66">
        <v>2.5307111890449149E-3</v>
      </c>
      <c r="U18" s="22">
        <v>6337.402</v>
      </c>
      <c r="V18" s="45">
        <v>27</v>
      </c>
      <c r="W18" s="66">
        <v>2.3649557797144794E-3</v>
      </c>
      <c r="X18" s="22">
        <v>6233.54</v>
      </c>
      <c r="Y18" s="45">
        <v>27</v>
      </c>
      <c r="Z18" s="66">
        <v>2.2577044342194622E-3</v>
      </c>
      <c r="AA18" s="22">
        <v>6230.6109999999999</v>
      </c>
      <c r="AB18" s="97">
        <f t="shared" si="0"/>
        <v>27</v>
      </c>
      <c r="AC18" s="66">
        <v>2.2821630823192233E-3</v>
      </c>
      <c r="AD18" s="22">
        <v>6041.8890000000001</v>
      </c>
      <c r="AE18" s="45">
        <f t="shared" si="1"/>
        <v>28</v>
      </c>
      <c r="AF18" s="90">
        <f t="shared" si="2"/>
        <v>2.0941241703813693E-3</v>
      </c>
    </row>
    <row r="19" spans="1:32" s="20" customFormat="1" ht="12" x14ac:dyDescent="0.2">
      <c r="A19" s="21" t="s">
        <v>52</v>
      </c>
      <c r="B19" s="51">
        <v>46145.254000000001</v>
      </c>
      <c r="C19" s="45">
        <v>49491.866999999998</v>
      </c>
      <c r="D19" s="45">
        <v>49818.334999999999</v>
      </c>
      <c r="E19" s="45">
        <v>49392.389000000003</v>
      </c>
      <c r="F19" s="45">
        <v>50903.446000000004</v>
      </c>
      <c r="G19" s="45">
        <v>48609.171000000002</v>
      </c>
      <c r="H19" s="52">
        <v>47843.805</v>
      </c>
      <c r="I19" s="22">
        <v>46896.248</v>
      </c>
      <c r="J19" s="45">
        <v>16</v>
      </c>
      <c r="K19" s="66">
        <v>1.9615653792193741E-2</v>
      </c>
      <c r="L19" s="22">
        <v>47376.813999999998</v>
      </c>
      <c r="M19" s="45">
        <v>16</v>
      </c>
      <c r="N19" s="66">
        <v>1.9209399963879357E-2</v>
      </c>
      <c r="O19" s="22">
        <v>47864.402000000002</v>
      </c>
      <c r="P19" s="45">
        <v>15</v>
      </c>
      <c r="Q19" s="66">
        <v>1.867147231729184E-2</v>
      </c>
      <c r="R19" s="22">
        <v>47489.9</v>
      </c>
      <c r="S19" s="45">
        <v>16</v>
      </c>
      <c r="T19" s="66">
        <v>1.8428540762834057E-2</v>
      </c>
      <c r="U19" s="22">
        <v>48900.338000000003</v>
      </c>
      <c r="V19" s="45">
        <v>16</v>
      </c>
      <c r="W19" s="66">
        <v>1.8248351135542861E-2</v>
      </c>
      <c r="X19" s="22">
        <v>50062.413999999997</v>
      </c>
      <c r="Y19" s="45">
        <v>16</v>
      </c>
      <c r="Z19" s="66">
        <v>1.8131933712710671E-2</v>
      </c>
      <c r="AA19" s="22">
        <v>51681.83</v>
      </c>
      <c r="AB19" s="97">
        <f t="shared" si="0"/>
        <v>16</v>
      </c>
      <c r="AC19" s="66">
        <v>1.8366268882689472E-2</v>
      </c>
      <c r="AD19" s="99">
        <v>53254.514999999999</v>
      </c>
      <c r="AE19" s="45">
        <f t="shared" si="1"/>
        <v>16</v>
      </c>
      <c r="AF19" s="90">
        <f t="shared" si="2"/>
        <v>1.8458062874613747E-2</v>
      </c>
    </row>
    <row r="20" spans="1:32" s="20" customFormat="1" ht="12" x14ac:dyDescent="0.2">
      <c r="A20" s="29" t="s">
        <v>9</v>
      </c>
      <c r="B20" s="53">
        <v>186199.641</v>
      </c>
      <c r="C20" s="46">
        <v>180710.34</v>
      </c>
      <c r="D20" s="46">
        <v>189985.296</v>
      </c>
      <c r="E20" s="46">
        <v>204967.701</v>
      </c>
      <c r="F20" s="46">
        <v>204646.035</v>
      </c>
      <c r="G20" s="46">
        <v>186508.13699999999</v>
      </c>
      <c r="H20" s="54">
        <v>177014.891</v>
      </c>
      <c r="I20" s="30">
        <v>191863.576</v>
      </c>
      <c r="J20" s="46">
        <v>3</v>
      </c>
      <c r="K20" s="67">
        <v>8.0252251355977397E-2</v>
      </c>
      <c r="L20" s="30">
        <v>190922.894</v>
      </c>
      <c r="M20" s="46">
        <v>4</v>
      </c>
      <c r="N20" s="67">
        <v>7.7411584348144269E-2</v>
      </c>
      <c r="O20" s="30">
        <v>201183.253</v>
      </c>
      <c r="P20" s="46">
        <v>4</v>
      </c>
      <c r="Q20" s="67">
        <v>7.8479775827810835E-2</v>
      </c>
      <c r="R20" s="30">
        <v>211593.08199999999</v>
      </c>
      <c r="S20" s="46">
        <v>4</v>
      </c>
      <c r="T20" s="67">
        <v>8.2109074493117259E-2</v>
      </c>
      <c r="U20" s="30">
        <v>235672.245</v>
      </c>
      <c r="V20" s="46">
        <v>3</v>
      </c>
      <c r="W20" s="67">
        <v>8.7946833407607214E-2</v>
      </c>
      <c r="X20" s="30">
        <v>248521.83</v>
      </c>
      <c r="Y20" s="46">
        <v>3</v>
      </c>
      <c r="Z20" s="67">
        <v>9.0011267689199925E-2</v>
      </c>
      <c r="AA20" s="30">
        <v>254894.269</v>
      </c>
      <c r="AB20" s="98">
        <f t="shared" si="0"/>
        <v>3</v>
      </c>
      <c r="AC20" s="67">
        <v>9.009205657925097E-2</v>
      </c>
      <c r="AD20" s="30">
        <v>262017.016</v>
      </c>
      <c r="AE20" s="46">
        <f t="shared" si="1"/>
        <v>3</v>
      </c>
      <c r="AF20" s="94">
        <f t="shared" si="2"/>
        <v>9.0815333789945815E-2</v>
      </c>
    </row>
    <row r="21" spans="1:32" s="20" customFormat="1" ht="12" x14ac:dyDescent="0.2">
      <c r="A21" s="21" t="s">
        <v>10</v>
      </c>
      <c r="B21" s="51">
        <v>275628.65299999999</v>
      </c>
      <c r="C21" s="45">
        <v>274235.59899999999</v>
      </c>
      <c r="D21" s="45">
        <v>271491.054</v>
      </c>
      <c r="E21" s="45">
        <v>277274.70500000002</v>
      </c>
      <c r="F21" s="45">
        <v>274208.18400000001</v>
      </c>
      <c r="G21" s="45">
        <v>270912.63900000002</v>
      </c>
      <c r="H21" s="52">
        <v>244936.212</v>
      </c>
      <c r="I21" s="22">
        <v>266723.41600000003</v>
      </c>
      <c r="J21" s="45">
        <v>1</v>
      </c>
      <c r="K21" s="66">
        <v>0.11156445152130869</v>
      </c>
      <c r="L21" s="22">
        <v>282735.72700000001</v>
      </c>
      <c r="M21" s="45">
        <v>1</v>
      </c>
      <c r="N21" s="66">
        <v>0.11463800972393805</v>
      </c>
      <c r="O21" s="22">
        <v>293471.288</v>
      </c>
      <c r="P21" s="45">
        <v>1</v>
      </c>
      <c r="Q21" s="66">
        <v>0.11448050745127832</v>
      </c>
      <c r="R21" s="22">
        <v>289070.06400000001</v>
      </c>
      <c r="S21" s="45">
        <v>1</v>
      </c>
      <c r="T21" s="66">
        <v>0.11217415614139112</v>
      </c>
      <c r="U21" s="22">
        <v>278377.21500000003</v>
      </c>
      <c r="V21" s="45">
        <v>1</v>
      </c>
      <c r="W21" s="66">
        <v>0.10388323220699433</v>
      </c>
      <c r="X21" s="22">
        <v>283491.56800000003</v>
      </c>
      <c r="Y21" s="45">
        <v>2</v>
      </c>
      <c r="Z21" s="66">
        <v>0.10267683693975305</v>
      </c>
      <c r="AA21" s="22">
        <v>276391.255</v>
      </c>
      <c r="AB21" s="97">
        <f t="shared" si="0"/>
        <v>2</v>
      </c>
      <c r="AC21" s="66">
        <v>9.8957293860442025E-2</v>
      </c>
      <c r="AD21" s="22">
        <v>291442.20299999998</v>
      </c>
      <c r="AE21" s="45">
        <f t="shared" si="1"/>
        <v>2</v>
      </c>
      <c r="AF21" s="90">
        <f t="shared" si="2"/>
        <v>0.10101413011253492</v>
      </c>
    </row>
    <row r="22" spans="1:32" s="20" customFormat="1" ht="12" x14ac:dyDescent="0.2">
      <c r="A22" s="21" t="s">
        <v>11</v>
      </c>
      <c r="B22" s="51">
        <v>39770.671999999999</v>
      </c>
      <c r="C22" s="45">
        <v>42215.603000000003</v>
      </c>
      <c r="D22" s="45">
        <v>43057.775999999998</v>
      </c>
      <c r="E22" s="45">
        <v>42992.624000000003</v>
      </c>
      <c r="F22" s="45">
        <v>45189.154000000002</v>
      </c>
      <c r="G22" s="45">
        <v>43300.167000000001</v>
      </c>
      <c r="H22" s="52">
        <v>35014.18</v>
      </c>
      <c r="I22" s="22">
        <v>39399.949000000001</v>
      </c>
      <c r="J22" s="45">
        <v>17</v>
      </c>
      <c r="K22" s="66">
        <v>1.6480119241396241E-2</v>
      </c>
      <c r="L22" s="22">
        <v>36309.785000000003</v>
      </c>
      <c r="M22" s="45">
        <v>18</v>
      </c>
      <c r="N22" s="66">
        <v>1.4722163095801826E-2</v>
      </c>
      <c r="O22" s="22">
        <v>36948.487999999998</v>
      </c>
      <c r="P22" s="45">
        <v>18</v>
      </c>
      <c r="Q22" s="66">
        <v>1.4413272537235285E-2</v>
      </c>
      <c r="R22" s="22">
        <v>39146.911</v>
      </c>
      <c r="S22" s="45">
        <v>18</v>
      </c>
      <c r="T22" s="66">
        <v>1.5191028936732588E-2</v>
      </c>
      <c r="U22" s="22">
        <v>41723.362000000001</v>
      </c>
      <c r="V22" s="45">
        <v>18</v>
      </c>
      <c r="W22" s="66">
        <v>1.5570087886332519E-2</v>
      </c>
      <c r="X22" s="22">
        <v>38894.415000000001</v>
      </c>
      <c r="Y22" s="45">
        <v>18</v>
      </c>
      <c r="Z22" s="66">
        <v>1.408703452803254E-2</v>
      </c>
      <c r="AA22" s="22">
        <v>39076.760999999999</v>
      </c>
      <c r="AB22" s="97">
        <f t="shared" si="0"/>
        <v>18</v>
      </c>
      <c r="AC22" s="66">
        <v>1.3951692473773186E-2</v>
      </c>
      <c r="AD22" s="22">
        <v>39980.387999999999</v>
      </c>
      <c r="AE22" s="45">
        <f t="shared" si="1"/>
        <v>17</v>
      </c>
      <c r="AF22" s="90">
        <f t="shared" si="2"/>
        <v>1.3857238498096414E-2</v>
      </c>
    </row>
    <row r="23" spans="1:32" s="20" customFormat="1" ht="12" x14ac:dyDescent="0.2">
      <c r="A23" s="21" t="s">
        <v>12</v>
      </c>
      <c r="B23" s="51">
        <v>27150.242999999999</v>
      </c>
      <c r="C23" s="45">
        <v>28300.754000000001</v>
      </c>
      <c r="D23" s="45">
        <v>29015.974999999999</v>
      </c>
      <c r="E23" s="45">
        <v>28420.088</v>
      </c>
      <c r="F23" s="45">
        <v>30254.186000000002</v>
      </c>
      <c r="G23" s="45">
        <v>27365.434000000001</v>
      </c>
      <c r="H23" s="52">
        <v>25288.601999999999</v>
      </c>
      <c r="I23" s="22">
        <v>28513.888999999999</v>
      </c>
      <c r="J23" s="45">
        <v>20</v>
      </c>
      <c r="K23" s="66">
        <v>1.192672332535092E-2</v>
      </c>
      <c r="L23" s="22">
        <v>31759.244999999999</v>
      </c>
      <c r="M23" s="45">
        <v>19</v>
      </c>
      <c r="N23" s="66">
        <v>1.2877101439447482E-2</v>
      </c>
      <c r="O23" s="22">
        <v>33195.815000000002</v>
      </c>
      <c r="P23" s="45">
        <v>19</v>
      </c>
      <c r="Q23" s="66">
        <v>1.2949388583658504E-2</v>
      </c>
      <c r="R23" s="22">
        <v>34217.822999999997</v>
      </c>
      <c r="S23" s="45">
        <v>19</v>
      </c>
      <c r="T23" s="66">
        <v>1.3278287508942757E-2</v>
      </c>
      <c r="U23" s="22">
        <v>33858.218999999997</v>
      </c>
      <c r="V23" s="45">
        <v>19</v>
      </c>
      <c r="W23" s="66">
        <v>1.2635018374231049E-2</v>
      </c>
      <c r="X23" s="22">
        <v>35408.620999999999</v>
      </c>
      <c r="Y23" s="45">
        <v>19</v>
      </c>
      <c r="Z23" s="66">
        <v>1.2824526776325548E-2</v>
      </c>
      <c r="AA23" s="22">
        <v>35680.872000000003</v>
      </c>
      <c r="AB23" s="97">
        <f t="shared" si="0"/>
        <v>19</v>
      </c>
      <c r="AC23" s="66">
        <v>1.2974344171720952E-2</v>
      </c>
      <c r="AD23" s="22">
        <v>35040.29</v>
      </c>
      <c r="AE23" s="45">
        <f t="shared" si="1"/>
        <v>19</v>
      </c>
      <c r="AF23" s="90">
        <f t="shared" si="2"/>
        <v>1.2144996080890031E-2</v>
      </c>
    </row>
    <row r="24" spans="1:32" s="20" customFormat="1" ht="12" x14ac:dyDescent="0.2">
      <c r="A24" s="21" t="s">
        <v>13</v>
      </c>
      <c r="B24" s="51">
        <v>5375.826</v>
      </c>
      <c r="C24" s="45">
        <v>5322.415</v>
      </c>
      <c r="D24" s="45">
        <v>5638.7060000000001</v>
      </c>
      <c r="E24" s="45">
        <v>5474.7179999999998</v>
      </c>
      <c r="F24" s="45">
        <v>5514.78</v>
      </c>
      <c r="G24" s="45">
        <v>5303.085</v>
      </c>
      <c r="H24" s="52">
        <v>5098.0519999999997</v>
      </c>
      <c r="I24" s="22">
        <v>5463.2269999999999</v>
      </c>
      <c r="J24" s="45">
        <v>28</v>
      </c>
      <c r="K24" s="66">
        <v>2.2851459123161672E-3</v>
      </c>
      <c r="L24" s="22">
        <v>5571.5720000000001</v>
      </c>
      <c r="M24" s="45">
        <v>28</v>
      </c>
      <c r="N24" s="66">
        <v>2.2590492255463029E-3</v>
      </c>
      <c r="O24" s="22">
        <v>5714.8419999999996</v>
      </c>
      <c r="P24" s="45">
        <v>28</v>
      </c>
      <c r="Q24" s="66">
        <v>2.2293084159015863E-3</v>
      </c>
      <c r="R24" s="22">
        <v>5742.8289999999997</v>
      </c>
      <c r="S24" s="45">
        <v>28</v>
      </c>
      <c r="T24" s="66">
        <v>2.2285150804799659E-3</v>
      </c>
      <c r="U24" s="22">
        <v>5851.5320000000002</v>
      </c>
      <c r="V24" s="45">
        <v>28</v>
      </c>
      <c r="W24" s="66">
        <v>2.1836415653582065E-3</v>
      </c>
      <c r="X24" s="22">
        <v>5949.1679999999997</v>
      </c>
      <c r="Y24" s="45">
        <v>28</v>
      </c>
      <c r="Z24" s="66">
        <v>2.1547087166387843E-3</v>
      </c>
      <c r="AA24" s="22">
        <v>6042.9520000000002</v>
      </c>
      <c r="AB24" s="97">
        <f t="shared" si="0"/>
        <v>28</v>
      </c>
      <c r="AC24" s="66">
        <v>2.1311686533027484E-3</v>
      </c>
      <c r="AD24" s="22">
        <v>6198.7039999999997</v>
      </c>
      <c r="AE24" s="45">
        <f t="shared" si="1"/>
        <v>27</v>
      </c>
      <c r="AF24" s="90">
        <f t="shared" si="2"/>
        <v>2.1484763906519425E-3</v>
      </c>
    </row>
    <row r="25" spans="1:32" s="20" customFormat="1" ht="12" x14ac:dyDescent="0.2">
      <c r="A25" s="21" t="s">
        <v>14</v>
      </c>
      <c r="B25" s="51">
        <v>213897.47399999999</v>
      </c>
      <c r="C25" s="45">
        <v>227011.04</v>
      </c>
      <c r="D25" s="45">
        <v>231928.73199999999</v>
      </c>
      <c r="E25" s="45">
        <v>244763.78599999999</v>
      </c>
      <c r="F25" s="45">
        <v>248569.198</v>
      </c>
      <c r="G25" s="45">
        <v>248597.003</v>
      </c>
      <c r="H25" s="52">
        <v>233722.85200000001</v>
      </c>
      <c r="I25" s="22">
        <v>259654.20800000001</v>
      </c>
      <c r="J25" s="45">
        <v>2</v>
      </c>
      <c r="K25" s="66">
        <v>0.10860755960294015</v>
      </c>
      <c r="L25" s="22">
        <v>262628.94799999997</v>
      </c>
      <c r="M25" s="45">
        <v>2</v>
      </c>
      <c r="N25" s="66">
        <v>0.10648551640101576</v>
      </c>
      <c r="O25" s="22">
        <v>271034.23599999998</v>
      </c>
      <c r="P25" s="45">
        <v>2</v>
      </c>
      <c r="Q25" s="66">
        <v>0.10572801545734015</v>
      </c>
      <c r="R25" s="22">
        <v>267103.24</v>
      </c>
      <c r="S25" s="45">
        <v>2</v>
      </c>
      <c r="T25" s="66">
        <v>0.10364989073940034</v>
      </c>
      <c r="U25" s="22">
        <v>273737.21100000001</v>
      </c>
      <c r="V25" s="45">
        <v>2</v>
      </c>
      <c r="W25" s="66">
        <v>0.10215170179789321</v>
      </c>
      <c r="X25" s="22">
        <v>284646.22600000002</v>
      </c>
      <c r="Y25" s="45">
        <v>1</v>
      </c>
      <c r="Z25" s="66">
        <v>0.10309503855337981</v>
      </c>
      <c r="AA25" s="22">
        <v>287544.77500000002</v>
      </c>
      <c r="AB25" s="97">
        <f t="shared" si="0"/>
        <v>1</v>
      </c>
      <c r="AC25" s="66">
        <v>9.915425877028991E-2</v>
      </c>
      <c r="AD25" s="22">
        <v>298296.86200000002</v>
      </c>
      <c r="AE25" s="45">
        <f t="shared" si="1"/>
        <v>1</v>
      </c>
      <c r="AF25" s="90">
        <f t="shared" si="2"/>
        <v>0.10338996109711976</v>
      </c>
    </row>
    <row r="26" spans="1:32" s="20" customFormat="1" ht="12" x14ac:dyDescent="0.2">
      <c r="A26" s="21" t="s">
        <v>15</v>
      </c>
      <c r="B26" s="51">
        <v>29973.585999999999</v>
      </c>
      <c r="C26" s="45">
        <v>29636.370999999999</v>
      </c>
      <c r="D26" s="45">
        <v>30061.618999999999</v>
      </c>
      <c r="E26" s="45">
        <v>30590.407999999999</v>
      </c>
      <c r="F26" s="45">
        <v>30621.003000000001</v>
      </c>
      <c r="G26" s="45">
        <v>30965.751</v>
      </c>
      <c r="H26" s="52">
        <v>30807.143</v>
      </c>
      <c r="I26" s="22">
        <v>27873.632000000001</v>
      </c>
      <c r="J26" s="45">
        <v>21</v>
      </c>
      <c r="K26" s="66">
        <v>1.1658918113086848E-2</v>
      </c>
      <c r="L26" s="22">
        <v>29050.731</v>
      </c>
      <c r="M26" s="45">
        <v>21</v>
      </c>
      <c r="N26" s="66">
        <v>1.177890752683515E-2</v>
      </c>
      <c r="O26" s="22">
        <v>27087.19</v>
      </c>
      <c r="P26" s="45">
        <v>22</v>
      </c>
      <c r="Q26" s="66">
        <v>1.056646896451823E-2</v>
      </c>
      <c r="R26" s="22">
        <v>29315.181</v>
      </c>
      <c r="S26" s="45">
        <v>21</v>
      </c>
      <c r="T26" s="66">
        <v>1.1375808498825192E-2</v>
      </c>
      <c r="U26" s="22">
        <v>28912.199000000001</v>
      </c>
      <c r="V26" s="45">
        <v>22</v>
      </c>
      <c r="W26" s="66">
        <v>1.0789290647698409E-2</v>
      </c>
      <c r="X26" s="22">
        <v>28303.181</v>
      </c>
      <c r="Y26" s="45">
        <v>23</v>
      </c>
      <c r="Z26" s="66">
        <v>1.0251031876945689E-2</v>
      </c>
      <c r="AA26" s="22">
        <v>29703.241000000002</v>
      </c>
      <c r="AB26" s="97">
        <f t="shared" si="0"/>
        <v>22</v>
      </c>
      <c r="AC26" s="66">
        <v>1.066317142327178E-2</v>
      </c>
      <c r="AD26" s="22">
        <v>25068.242999999999</v>
      </c>
      <c r="AE26" s="45">
        <f t="shared" si="1"/>
        <v>24</v>
      </c>
      <c r="AF26" s="90">
        <f t="shared" si="2"/>
        <v>8.6886756071310745E-3</v>
      </c>
    </row>
    <row r="27" spans="1:32" s="20" customFormat="1" ht="12" x14ac:dyDescent="0.2">
      <c r="A27" s="21" t="s">
        <v>16</v>
      </c>
      <c r="B27" s="51">
        <v>101734.11599999999</v>
      </c>
      <c r="C27" s="45">
        <v>99009.002999999997</v>
      </c>
      <c r="D27" s="45">
        <v>111491.43</v>
      </c>
      <c r="E27" s="45">
        <v>114353.14599999999</v>
      </c>
      <c r="F27" s="45">
        <v>122562.77899999999</v>
      </c>
      <c r="G27" s="45">
        <v>121450.67200000001</v>
      </c>
      <c r="H27" s="52">
        <v>100899.19899999999</v>
      </c>
      <c r="I27" s="22">
        <v>114657.189</v>
      </c>
      <c r="J27" s="45">
        <v>8</v>
      </c>
      <c r="K27" s="66">
        <v>4.7958542956573508E-2</v>
      </c>
      <c r="L27" s="22">
        <v>121885.42200000001</v>
      </c>
      <c r="M27" s="45">
        <v>8</v>
      </c>
      <c r="N27" s="66">
        <v>4.9419655381727871E-2</v>
      </c>
      <c r="O27" s="22">
        <v>132741.93400000001</v>
      </c>
      <c r="P27" s="45">
        <v>6</v>
      </c>
      <c r="Q27" s="66">
        <v>5.1781433434074466E-2</v>
      </c>
      <c r="R27" s="22">
        <v>120107.315</v>
      </c>
      <c r="S27" s="45">
        <v>10</v>
      </c>
      <c r="T27" s="66">
        <v>4.6607858731899848E-2</v>
      </c>
      <c r="U27" s="22">
        <v>119706.217</v>
      </c>
      <c r="V27" s="45">
        <v>10</v>
      </c>
      <c r="W27" s="66">
        <v>4.4671287976035867E-2</v>
      </c>
      <c r="X27" s="22">
        <v>122131.064</v>
      </c>
      <c r="Y27" s="45">
        <v>10</v>
      </c>
      <c r="Z27" s="66">
        <v>4.4234230429056512E-2</v>
      </c>
      <c r="AA27" s="22">
        <v>123670.74</v>
      </c>
      <c r="AB27" s="97">
        <f t="shared" si="0"/>
        <v>11</v>
      </c>
      <c r="AC27" s="66">
        <v>4.5451561618928861E-2</v>
      </c>
      <c r="AD27" s="22">
        <v>153253.51800000001</v>
      </c>
      <c r="AE27" s="45">
        <f t="shared" si="1"/>
        <v>7</v>
      </c>
      <c r="AF27" s="90">
        <f t="shared" si="2"/>
        <v>5.3117807400926476E-2</v>
      </c>
    </row>
    <row r="28" spans="1:32" s="20" customFormat="1" ht="12" x14ac:dyDescent="0.2">
      <c r="A28" s="21" t="s">
        <v>17</v>
      </c>
      <c r="B28" s="51">
        <v>62146.241999999998</v>
      </c>
      <c r="C28" s="45">
        <v>68159.986999999994</v>
      </c>
      <c r="D28" s="45">
        <v>71624.035999999993</v>
      </c>
      <c r="E28" s="45">
        <v>71591.709000000003</v>
      </c>
      <c r="F28" s="45">
        <v>74562.876000000004</v>
      </c>
      <c r="G28" s="45">
        <v>71960.236000000004</v>
      </c>
      <c r="H28" s="52">
        <v>65000.703999999998</v>
      </c>
      <c r="I28" s="22">
        <v>74194.58</v>
      </c>
      <c r="J28" s="45">
        <v>13</v>
      </c>
      <c r="K28" s="66">
        <v>3.1033936756245873E-2</v>
      </c>
      <c r="L28" s="22">
        <v>80659.978000000003</v>
      </c>
      <c r="M28" s="45">
        <v>13</v>
      </c>
      <c r="N28" s="66">
        <v>3.2704389503264396E-2</v>
      </c>
      <c r="O28" s="22">
        <v>82445.615000000005</v>
      </c>
      <c r="P28" s="45">
        <v>13</v>
      </c>
      <c r="Q28" s="66">
        <v>3.2161292188599803E-2</v>
      </c>
      <c r="R28" s="22">
        <v>81285.100000000006</v>
      </c>
      <c r="S28" s="45">
        <v>13</v>
      </c>
      <c r="T28" s="66">
        <v>3.1542828659589572E-2</v>
      </c>
      <c r="U28" s="22">
        <v>90824.188999999998</v>
      </c>
      <c r="V28" s="45">
        <v>13</v>
      </c>
      <c r="W28" s="66">
        <v>3.3893256371211773E-2</v>
      </c>
      <c r="X28" s="22">
        <v>98139.509000000005</v>
      </c>
      <c r="Y28" s="45">
        <v>13</v>
      </c>
      <c r="Z28" s="66">
        <v>3.5544811558347392E-2</v>
      </c>
      <c r="AA28" s="22">
        <v>107270.63400000001</v>
      </c>
      <c r="AB28" s="97">
        <f t="shared" si="0"/>
        <v>12</v>
      </c>
      <c r="AC28" s="66">
        <v>3.8223210316457472E-2</v>
      </c>
      <c r="AD28" s="22">
        <v>113065.36900000001</v>
      </c>
      <c r="AE28" s="45">
        <f t="shared" si="1"/>
        <v>12</v>
      </c>
      <c r="AF28" s="90">
        <f t="shared" si="2"/>
        <v>3.9188558753063554E-2</v>
      </c>
    </row>
    <row r="29" spans="1:32" s="20" customFormat="1" ht="12" x14ac:dyDescent="0.2">
      <c r="A29" s="21" t="s">
        <v>18</v>
      </c>
      <c r="B29" s="51">
        <v>3993.09</v>
      </c>
      <c r="C29" s="45">
        <v>4212.21</v>
      </c>
      <c r="D29" s="45">
        <v>4287.0770000000002</v>
      </c>
      <c r="E29" s="45">
        <v>4482.134</v>
      </c>
      <c r="F29" s="45">
        <v>4508.674</v>
      </c>
      <c r="G29" s="45">
        <v>4635.991</v>
      </c>
      <c r="H29" s="52">
        <v>4354.4120000000003</v>
      </c>
      <c r="I29" s="22">
        <v>4213.4530000000004</v>
      </c>
      <c r="J29" s="45">
        <v>29</v>
      </c>
      <c r="K29" s="66">
        <v>1.7623933436568338E-3</v>
      </c>
      <c r="L29" s="22">
        <v>4102.5200000000004</v>
      </c>
      <c r="M29" s="45">
        <v>29</v>
      </c>
      <c r="N29" s="66">
        <v>1.6634074959074781E-3</v>
      </c>
      <c r="O29" s="22">
        <v>3594.5230000000001</v>
      </c>
      <c r="P29" s="45">
        <v>30</v>
      </c>
      <c r="Q29" s="66">
        <v>1.4021910623341501E-3</v>
      </c>
      <c r="R29" s="22">
        <v>3494.6709999999998</v>
      </c>
      <c r="S29" s="45">
        <v>30</v>
      </c>
      <c r="T29" s="66">
        <v>1.3561133414935398E-3</v>
      </c>
      <c r="U29" s="22">
        <v>3705.2280000000001</v>
      </c>
      <c r="V29" s="45">
        <v>30</v>
      </c>
      <c r="W29" s="66">
        <v>1.3826959965234841E-3</v>
      </c>
      <c r="X29" s="22">
        <v>3785.0349999999999</v>
      </c>
      <c r="Y29" s="45">
        <v>30</v>
      </c>
      <c r="Z29" s="66">
        <v>1.3708888213079344E-3</v>
      </c>
      <c r="AA29" s="22">
        <v>4121.9430000000002</v>
      </c>
      <c r="AB29" s="97">
        <f t="shared" si="0"/>
        <v>29</v>
      </c>
      <c r="AC29" s="66">
        <v>1.4504001617504333E-3</v>
      </c>
      <c r="AD29" s="22">
        <v>4621</v>
      </c>
      <c r="AE29" s="45">
        <f t="shared" si="1"/>
        <v>29</v>
      </c>
      <c r="AF29" s="90">
        <f t="shared" si="2"/>
        <v>1.6016427629392575E-3</v>
      </c>
    </row>
    <row r="30" spans="1:32" s="20" customFormat="1" ht="12" x14ac:dyDescent="0.2">
      <c r="A30" s="21" t="s">
        <v>19</v>
      </c>
      <c r="B30" s="51">
        <v>53876.317000000003</v>
      </c>
      <c r="C30" s="45">
        <v>59357.446000000004</v>
      </c>
      <c r="D30" s="45">
        <v>60272.464999999997</v>
      </c>
      <c r="E30" s="45">
        <v>61731.142999999996</v>
      </c>
      <c r="F30" s="45">
        <v>62623.741999999998</v>
      </c>
      <c r="G30" s="45">
        <v>61744.239000000001</v>
      </c>
      <c r="H30" s="52">
        <v>56536.95</v>
      </c>
      <c r="I30" s="22">
        <v>64425.720999999998</v>
      </c>
      <c r="J30" s="45">
        <v>14</v>
      </c>
      <c r="K30" s="66">
        <v>2.6947841082051296E-2</v>
      </c>
      <c r="L30" s="22">
        <v>70248.709000000003</v>
      </c>
      <c r="M30" s="45">
        <v>14</v>
      </c>
      <c r="N30" s="66">
        <v>2.8483037042701342E-2</v>
      </c>
      <c r="O30" s="22">
        <v>76612.754000000001</v>
      </c>
      <c r="P30" s="45">
        <v>14</v>
      </c>
      <c r="Q30" s="66">
        <v>2.9885945623273215E-2</v>
      </c>
      <c r="R30" s="22">
        <v>77158.354999999996</v>
      </c>
      <c r="S30" s="45">
        <v>14</v>
      </c>
      <c r="T30" s="66">
        <v>2.9941437870172834E-2</v>
      </c>
      <c r="U30" s="22">
        <v>81388.233999999997</v>
      </c>
      <c r="V30" s="45">
        <v>14</v>
      </c>
      <c r="W30" s="66">
        <v>3.0372000134921927E-2</v>
      </c>
      <c r="X30" s="22">
        <v>83382.085999999996</v>
      </c>
      <c r="Y30" s="45">
        <v>14</v>
      </c>
      <c r="Z30" s="66">
        <v>3.0199871228333904E-2</v>
      </c>
      <c r="AA30" s="22">
        <v>88158.183000000005</v>
      </c>
      <c r="AB30" s="97">
        <f t="shared" si="0"/>
        <v>14</v>
      </c>
      <c r="AC30" s="66">
        <v>3.1508957972221661E-2</v>
      </c>
      <c r="AD30" s="22">
        <v>95991.275999999998</v>
      </c>
      <c r="AE30" s="45">
        <f t="shared" si="1"/>
        <v>14</v>
      </c>
      <c r="AF30" s="90">
        <f t="shared" si="2"/>
        <v>3.3270662737655228E-2</v>
      </c>
    </row>
    <row r="31" spans="1:32" s="20" customFormat="1" ht="12" x14ac:dyDescent="0.2">
      <c r="A31" s="21" t="s">
        <v>20</v>
      </c>
      <c r="B31" s="51">
        <v>21850.257000000001</v>
      </c>
      <c r="C31" s="45">
        <v>23024.358</v>
      </c>
      <c r="D31" s="45">
        <v>24026.007000000001</v>
      </c>
      <c r="E31" s="45">
        <v>23293.821</v>
      </c>
      <c r="F31" s="45">
        <v>23760.364000000001</v>
      </c>
      <c r="G31" s="45">
        <v>23769.191999999999</v>
      </c>
      <c r="H31" s="52">
        <v>24170.133999999998</v>
      </c>
      <c r="I31" s="22">
        <v>24470.775000000001</v>
      </c>
      <c r="J31" s="45">
        <v>24</v>
      </c>
      <c r="K31" s="66">
        <v>1.0235578983347876E-2</v>
      </c>
      <c r="L31" s="22">
        <v>25346.054</v>
      </c>
      <c r="M31" s="45">
        <v>24</v>
      </c>
      <c r="N31" s="66">
        <v>1.0276809428174808E-2</v>
      </c>
      <c r="O31" s="22">
        <v>26605.367999999999</v>
      </c>
      <c r="P31" s="45">
        <v>23</v>
      </c>
      <c r="Q31" s="66">
        <v>1.0378514539957319E-2</v>
      </c>
      <c r="R31" s="22">
        <v>25686.605</v>
      </c>
      <c r="S31" s="45">
        <v>23</v>
      </c>
      <c r="T31" s="66">
        <v>9.9677330822199473E-3</v>
      </c>
      <c r="U31" s="22">
        <v>26954.172999999999</v>
      </c>
      <c r="V31" s="45">
        <v>23</v>
      </c>
      <c r="W31" s="66">
        <v>1.0058605596390125E-2</v>
      </c>
      <c r="X31" s="22">
        <v>28754.561000000002</v>
      </c>
      <c r="Y31" s="45">
        <v>22</v>
      </c>
      <c r="Z31" s="66">
        <v>1.0414515648208564E-2</v>
      </c>
      <c r="AA31" s="22">
        <v>29426.23</v>
      </c>
      <c r="AB31" s="97">
        <f t="shared" si="0"/>
        <v>23</v>
      </c>
      <c r="AC31" s="66">
        <v>1.0473019386857093E-2</v>
      </c>
      <c r="AD31" s="22">
        <v>30595.010999999999</v>
      </c>
      <c r="AE31" s="45">
        <f t="shared" si="1"/>
        <v>22</v>
      </c>
      <c r="AF31" s="90">
        <f t="shared" si="2"/>
        <v>1.0604258374853272E-2</v>
      </c>
    </row>
    <row r="32" spans="1:32" s="20" customFormat="1" ht="12" x14ac:dyDescent="0.2">
      <c r="A32" s="21" t="s">
        <v>21</v>
      </c>
      <c r="B32" s="51">
        <v>87047.599000000002</v>
      </c>
      <c r="C32" s="45">
        <v>91370.398000000001</v>
      </c>
      <c r="D32" s="45">
        <v>98840.982000000004</v>
      </c>
      <c r="E32" s="45">
        <v>118521.04300000001</v>
      </c>
      <c r="F32" s="45">
        <v>111573.08900000001</v>
      </c>
      <c r="G32" s="45">
        <v>115135.334</v>
      </c>
      <c r="H32" s="52">
        <v>100621.58900000001</v>
      </c>
      <c r="I32" s="22">
        <v>106852.807</v>
      </c>
      <c r="J32" s="45">
        <v>9</v>
      </c>
      <c r="K32" s="66">
        <v>4.4694144163432779E-2</v>
      </c>
      <c r="L32" s="22">
        <v>117795.74800000001</v>
      </c>
      <c r="M32" s="45">
        <v>9</v>
      </c>
      <c r="N32" s="66">
        <v>4.7761456424155961E-2</v>
      </c>
      <c r="O32" s="22">
        <v>120952.624</v>
      </c>
      <c r="P32" s="45">
        <v>9</v>
      </c>
      <c r="Q32" s="66">
        <v>4.7182529737231617E-2</v>
      </c>
      <c r="R32" s="22">
        <v>129359.18</v>
      </c>
      <c r="S32" s="45">
        <v>8</v>
      </c>
      <c r="T32" s="66">
        <v>5.0198061517855122E-2</v>
      </c>
      <c r="U32" s="22">
        <v>131804.07</v>
      </c>
      <c r="V32" s="45">
        <v>8</v>
      </c>
      <c r="W32" s="66">
        <v>4.9185896229463087E-2</v>
      </c>
      <c r="X32" s="22">
        <v>135963.00399999999</v>
      </c>
      <c r="Y32" s="45">
        <v>7</v>
      </c>
      <c r="Z32" s="66">
        <v>4.9243973251250239E-2</v>
      </c>
      <c r="AA32" s="22">
        <v>136282.79999999999</v>
      </c>
      <c r="AB32" s="97">
        <f t="shared" si="0"/>
        <v>8</v>
      </c>
      <c r="AC32" s="66">
        <v>4.9179673585855947E-2</v>
      </c>
      <c r="AD32" s="22">
        <v>130294.389</v>
      </c>
      <c r="AE32" s="45">
        <f t="shared" si="1"/>
        <v>9</v>
      </c>
      <c r="AF32" s="90">
        <f t="shared" si="2"/>
        <v>4.5160152606241587E-2</v>
      </c>
    </row>
    <row r="33" spans="1:32" s="20" customFormat="1" ht="12" x14ac:dyDescent="0.2">
      <c r="A33" s="21" t="s">
        <v>22</v>
      </c>
      <c r="B33" s="51">
        <v>48384.339</v>
      </c>
      <c r="C33" s="45">
        <v>51906.262000000002</v>
      </c>
      <c r="D33" s="45">
        <v>50209.012999999999</v>
      </c>
      <c r="E33" s="45">
        <v>49852.425999999999</v>
      </c>
      <c r="F33" s="45">
        <v>46021.252999999997</v>
      </c>
      <c r="G33" s="45">
        <v>44836.194000000003</v>
      </c>
      <c r="H33" s="52">
        <v>44391.427000000003</v>
      </c>
      <c r="I33" s="22">
        <v>47147.091999999997</v>
      </c>
      <c r="J33" s="45">
        <v>15</v>
      </c>
      <c r="K33" s="66">
        <v>1.9720576238438248E-2</v>
      </c>
      <c r="L33" s="22">
        <v>47572.131999999998</v>
      </c>
      <c r="M33" s="45">
        <v>15</v>
      </c>
      <c r="N33" s="66">
        <v>1.9288593587624192E-2</v>
      </c>
      <c r="O33" s="22">
        <v>47050.273000000001</v>
      </c>
      <c r="P33" s="45">
        <v>16</v>
      </c>
      <c r="Q33" s="66">
        <v>1.8353887923649892E-2</v>
      </c>
      <c r="R33" s="22">
        <v>49048.394999999997</v>
      </c>
      <c r="S33" s="45">
        <v>15</v>
      </c>
      <c r="T33" s="66">
        <v>1.9033317539289114E-2</v>
      </c>
      <c r="U33" s="22">
        <v>46388.739000000001</v>
      </c>
      <c r="V33" s="45">
        <v>17</v>
      </c>
      <c r="W33" s="66">
        <v>1.731108684784656E-2</v>
      </c>
      <c r="X33" s="22">
        <v>40690.837</v>
      </c>
      <c r="Y33" s="45">
        <v>17</v>
      </c>
      <c r="Z33" s="66">
        <v>1.4737674439724676E-2</v>
      </c>
      <c r="AA33" s="22">
        <v>39401.857000000004</v>
      </c>
      <c r="AB33" s="97">
        <f t="shared" si="0"/>
        <v>17</v>
      </c>
      <c r="AC33" s="66">
        <v>1.3834764909833626E-2</v>
      </c>
      <c r="AD33" s="22">
        <v>38547.360000000001</v>
      </c>
      <c r="AE33" s="45">
        <f t="shared" si="1"/>
        <v>18</v>
      </c>
      <c r="AF33" s="90">
        <f t="shared" si="2"/>
        <v>1.3360549702318592E-2</v>
      </c>
    </row>
    <row r="34" spans="1:32" s="20" customFormat="1" ht="12" x14ac:dyDescent="0.2">
      <c r="A34" s="21" t="s">
        <v>23</v>
      </c>
      <c r="B34" s="51">
        <v>89010.975999999995</v>
      </c>
      <c r="C34" s="45">
        <v>99790.623999999996</v>
      </c>
      <c r="D34" s="45">
        <v>106729.746</v>
      </c>
      <c r="E34" s="45">
        <v>110678.299</v>
      </c>
      <c r="F34" s="45">
        <v>112914.689</v>
      </c>
      <c r="G34" s="45">
        <v>124247.001</v>
      </c>
      <c r="H34" s="52">
        <v>109552.042</v>
      </c>
      <c r="I34" s="22">
        <v>105094.47500000001</v>
      </c>
      <c r="J34" s="45">
        <v>10</v>
      </c>
      <c r="K34" s="66">
        <v>4.395867313462605E-2</v>
      </c>
      <c r="L34" s="22">
        <v>102911.663</v>
      </c>
      <c r="M34" s="45">
        <v>10</v>
      </c>
      <c r="N34" s="66">
        <v>4.1726556275290372E-2</v>
      </c>
      <c r="O34" s="22">
        <v>105217.542</v>
      </c>
      <c r="P34" s="45">
        <v>11</v>
      </c>
      <c r="Q34" s="66">
        <v>4.1044415905300384E-2</v>
      </c>
      <c r="R34" s="22">
        <v>105978.02899999999</v>
      </c>
      <c r="S34" s="45">
        <v>11</v>
      </c>
      <c r="T34" s="66">
        <v>4.1124963990054934E-2</v>
      </c>
      <c r="U34" s="22">
        <v>105938.122</v>
      </c>
      <c r="V34" s="45">
        <v>12</v>
      </c>
      <c r="W34" s="66">
        <v>3.9533388274248286E-2</v>
      </c>
      <c r="X34" s="22">
        <v>108956.571</v>
      </c>
      <c r="Y34" s="45">
        <v>12</v>
      </c>
      <c r="Z34" s="66">
        <v>3.9462606076811513E-2</v>
      </c>
      <c r="AA34" s="22">
        <v>106997.607</v>
      </c>
      <c r="AB34" s="97">
        <f t="shared" si="0"/>
        <v>13</v>
      </c>
      <c r="AC34" s="66">
        <v>3.8436348128554489E-2</v>
      </c>
      <c r="AD34" s="22">
        <v>105785.03200000001</v>
      </c>
      <c r="AE34" s="45">
        <f t="shared" si="1"/>
        <v>13</v>
      </c>
      <c r="AF34" s="90">
        <f t="shared" si="2"/>
        <v>3.6665187390196446E-2</v>
      </c>
    </row>
    <row r="35" spans="1:32" s="20" customFormat="1" ht="12" x14ac:dyDescent="0.2">
      <c r="A35" s="21" t="s">
        <v>24</v>
      </c>
      <c r="B35" s="51">
        <v>20735.060000000001</v>
      </c>
      <c r="C35" s="45">
        <v>22485.573</v>
      </c>
      <c r="D35" s="45">
        <v>18155.773000000001</v>
      </c>
      <c r="E35" s="45">
        <v>19567.008999999998</v>
      </c>
      <c r="F35" s="45">
        <v>19227.148000000001</v>
      </c>
      <c r="G35" s="45">
        <v>18918.473999999998</v>
      </c>
      <c r="H35" s="52">
        <v>17736.316999999999</v>
      </c>
      <c r="I35" s="22">
        <v>19040.726999999999</v>
      </c>
      <c r="J35" s="45">
        <v>25</v>
      </c>
      <c r="K35" s="66">
        <v>7.9643111061608977E-3</v>
      </c>
      <c r="L35" s="22">
        <v>20975.076000000001</v>
      </c>
      <c r="M35" s="45">
        <v>25</v>
      </c>
      <c r="N35" s="66">
        <v>8.5045529688164926E-3</v>
      </c>
      <c r="O35" s="22">
        <v>21297.715</v>
      </c>
      <c r="P35" s="45">
        <v>25</v>
      </c>
      <c r="Q35" s="66">
        <v>8.3080468872058864E-3</v>
      </c>
      <c r="R35" s="22">
        <v>20999.224999999999</v>
      </c>
      <c r="S35" s="45">
        <v>25</v>
      </c>
      <c r="T35" s="66">
        <v>8.1487868767974661E-3</v>
      </c>
      <c r="U35" s="22">
        <v>21258.241999999998</v>
      </c>
      <c r="V35" s="45">
        <v>25</v>
      </c>
      <c r="W35" s="66">
        <v>7.9330303307994492E-3</v>
      </c>
      <c r="X35" s="22">
        <v>21738.464</v>
      </c>
      <c r="Y35" s="45">
        <v>25</v>
      </c>
      <c r="Z35" s="66">
        <v>7.8733795830170563E-3</v>
      </c>
      <c r="AA35" s="22">
        <v>22510.345000000001</v>
      </c>
      <c r="AB35" s="97">
        <f t="shared" si="0"/>
        <v>25</v>
      </c>
      <c r="AC35" s="66">
        <v>8.0298891448573485E-3</v>
      </c>
      <c r="AD35" s="22">
        <v>22400.835999999999</v>
      </c>
      <c r="AE35" s="45">
        <f t="shared" si="1"/>
        <v>25</v>
      </c>
      <c r="AF35" s="90">
        <f t="shared" si="2"/>
        <v>7.7641499379331709E-3</v>
      </c>
    </row>
    <row r="36" spans="1:32" s="20" customFormat="1" ht="12" x14ac:dyDescent="0.2">
      <c r="A36" s="21" t="s">
        <v>69</v>
      </c>
      <c r="B36" s="51">
        <v>117880.353</v>
      </c>
      <c r="C36" s="45">
        <v>121463.897</v>
      </c>
      <c r="D36" s="45">
        <v>127862.817</v>
      </c>
      <c r="E36" s="45">
        <v>130978.07</v>
      </c>
      <c r="F36" s="45">
        <v>131885.12599999999</v>
      </c>
      <c r="G36" s="45">
        <v>133238.1</v>
      </c>
      <c r="H36" s="52">
        <v>123874.192</v>
      </c>
      <c r="I36" s="22">
        <v>125969.965</v>
      </c>
      <c r="J36" s="45">
        <v>6</v>
      </c>
      <c r="K36" s="66">
        <v>5.2690424650917979E-2</v>
      </c>
      <c r="L36" s="22">
        <v>129398.557</v>
      </c>
      <c r="M36" s="45">
        <v>6</v>
      </c>
      <c r="N36" s="66">
        <v>5.2465930616648074E-2</v>
      </c>
      <c r="O36" s="22">
        <v>130876.1</v>
      </c>
      <c r="P36" s="45">
        <v>8</v>
      </c>
      <c r="Q36" s="66">
        <v>5.1053588387986515E-2</v>
      </c>
      <c r="R36" s="22">
        <v>134729.68</v>
      </c>
      <c r="S36" s="45">
        <v>7</v>
      </c>
      <c r="T36" s="66">
        <v>5.2282093662938608E-2</v>
      </c>
      <c r="U36" s="22">
        <v>138042.36900000001</v>
      </c>
      <c r="V36" s="45">
        <v>7</v>
      </c>
      <c r="W36" s="66">
        <v>5.1513869313013265E-2</v>
      </c>
      <c r="X36" s="22">
        <v>133473.302</v>
      </c>
      <c r="Y36" s="45">
        <v>9</v>
      </c>
      <c r="Z36" s="66">
        <v>4.834223663846119E-2</v>
      </c>
      <c r="AA36" s="22">
        <v>134373.72700000001</v>
      </c>
      <c r="AB36" s="97">
        <f t="shared" si="0"/>
        <v>9</v>
      </c>
      <c r="AC36" s="66">
        <v>4.8369077961867471E-2</v>
      </c>
      <c r="AD36" s="22">
        <v>126427.33199999999</v>
      </c>
      <c r="AE36" s="45">
        <f t="shared" si="1"/>
        <v>11</v>
      </c>
      <c r="AF36" s="90">
        <f t="shared" si="2"/>
        <v>4.3819827166310062E-2</v>
      </c>
    </row>
    <row r="37" spans="1:32" s="20" customFormat="1" ht="12" x14ac:dyDescent="0.2">
      <c r="A37" s="21" t="s">
        <v>25</v>
      </c>
      <c r="B37" s="51">
        <v>19790.528999999999</v>
      </c>
      <c r="C37" s="45">
        <v>21114.350999999999</v>
      </c>
      <c r="D37" s="45">
        <v>21713.669000000002</v>
      </c>
      <c r="E37" s="45">
        <v>23445.62</v>
      </c>
      <c r="F37" s="45">
        <v>23941.271000000001</v>
      </c>
      <c r="G37" s="45">
        <v>23783.075000000001</v>
      </c>
      <c r="H37" s="52">
        <v>23887.557000000001</v>
      </c>
      <c r="I37" s="22">
        <v>24770.82</v>
      </c>
      <c r="J37" s="45">
        <v>23</v>
      </c>
      <c r="K37" s="66">
        <v>1.0361081109703033E-2</v>
      </c>
      <c r="L37" s="22">
        <v>25368.852999999999</v>
      </c>
      <c r="M37" s="45">
        <v>23</v>
      </c>
      <c r="N37" s="66">
        <v>1.0286053509251608E-2</v>
      </c>
      <c r="O37" s="22">
        <v>25369.643</v>
      </c>
      <c r="P37" s="45">
        <v>24</v>
      </c>
      <c r="Q37" s="66">
        <v>9.8964693421653253E-3</v>
      </c>
      <c r="R37" s="22">
        <v>24939.311000000002</v>
      </c>
      <c r="S37" s="45">
        <v>24</v>
      </c>
      <c r="T37" s="66">
        <v>9.67774430690517E-3</v>
      </c>
      <c r="U37" s="22">
        <v>26052.418000000001</v>
      </c>
      <c r="V37" s="45">
        <v>24</v>
      </c>
      <c r="W37" s="66">
        <v>9.7220937735427761E-3</v>
      </c>
      <c r="X37" s="22">
        <v>28199.71</v>
      </c>
      <c r="Y37" s="45">
        <v>24</v>
      </c>
      <c r="Z37" s="66">
        <v>1.0213556070981001E-2</v>
      </c>
      <c r="AA37" s="22">
        <v>32189.11</v>
      </c>
      <c r="AB37" s="97">
        <f t="shared" si="0"/>
        <v>20</v>
      </c>
      <c r="AC37" s="66">
        <v>1.1522142659400079E-2</v>
      </c>
      <c r="AD37" s="22">
        <v>34026.328000000001</v>
      </c>
      <c r="AE37" s="45">
        <f t="shared" si="1"/>
        <v>20</v>
      </c>
      <c r="AF37" s="90">
        <f t="shared" si="2"/>
        <v>1.1793555938237917E-2</v>
      </c>
    </row>
    <row r="38" spans="1:32" s="20" customFormat="1" ht="12" x14ac:dyDescent="0.2">
      <c r="A38" s="21" t="s">
        <v>26</v>
      </c>
      <c r="B38" s="51">
        <v>8571.0439999999999</v>
      </c>
      <c r="C38" s="45">
        <v>9070.3619999999992</v>
      </c>
      <c r="D38" s="45">
        <v>10550.431</v>
      </c>
      <c r="E38" s="45">
        <v>11199.614</v>
      </c>
      <c r="F38" s="45">
        <v>11844.182000000001</v>
      </c>
      <c r="G38" s="45">
        <v>13301.136</v>
      </c>
      <c r="H38" s="52">
        <v>13588.111000000001</v>
      </c>
      <c r="I38" s="22">
        <v>15242.637000000001</v>
      </c>
      <c r="J38" s="45">
        <v>26</v>
      </c>
      <c r="K38" s="66">
        <v>6.3756548343074839E-3</v>
      </c>
      <c r="L38" s="22">
        <v>14934.424000000001</v>
      </c>
      <c r="M38" s="45">
        <v>26</v>
      </c>
      <c r="N38" s="66">
        <v>6.0553105965749201E-3</v>
      </c>
      <c r="O38" s="22">
        <v>14474.017</v>
      </c>
      <c r="P38" s="45">
        <v>26</v>
      </c>
      <c r="Q38" s="66">
        <v>5.6461837282645146E-3</v>
      </c>
      <c r="R38" s="22">
        <v>13633.380999999999</v>
      </c>
      <c r="S38" s="45">
        <v>26</v>
      </c>
      <c r="T38" s="66">
        <v>5.2904579182888852E-3</v>
      </c>
      <c r="U38" s="22">
        <v>16248.458000000001</v>
      </c>
      <c r="V38" s="45">
        <v>26</v>
      </c>
      <c r="W38" s="66">
        <v>6.0635075159423324E-3</v>
      </c>
      <c r="X38" s="22">
        <v>17254.989000000001</v>
      </c>
      <c r="Y38" s="45">
        <v>26</v>
      </c>
      <c r="Z38" s="66">
        <v>6.2495251779419152E-3</v>
      </c>
      <c r="AA38" s="22">
        <v>17013.602999999999</v>
      </c>
      <c r="AB38" s="97">
        <f t="shared" si="0"/>
        <v>26</v>
      </c>
      <c r="AC38" s="66">
        <v>6.02298049438509E-3</v>
      </c>
      <c r="AD38" s="22">
        <v>15934.819</v>
      </c>
      <c r="AE38" s="45">
        <f t="shared" si="1"/>
        <v>26</v>
      </c>
      <c r="AF38" s="90">
        <f t="shared" si="2"/>
        <v>5.5230226206658675E-3</v>
      </c>
    </row>
    <row r="39" spans="1:32" s="2" customFormat="1" x14ac:dyDescent="0.2">
      <c r="A39" s="120" t="s">
        <v>45</v>
      </c>
      <c r="B39" s="121">
        <f t="shared" ref="B39:I39" si="3">SUM(B7:B38)</f>
        <v>2231575.9419999998</v>
      </c>
      <c r="C39" s="122">
        <f t="shared" si="3"/>
        <v>2306319.0019999999</v>
      </c>
      <c r="D39" s="122">
        <f t="shared" si="3"/>
        <v>2356398.7450000001</v>
      </c>
      <c r="E39" s="122">
        <f t="shared" si="3"/>
        <v>2466358.6300000004</v>
      </c>
      <c r="F39" s="122">
        <f t="shared" si="3"/>
        <v>2481289.279000001</v>
      </c>
      <c r="G39" s="122">
        <f t="shared" si="3"/>
        <v>2447226.6130000004</v>
      </c>
      <c r="H39" s="123">
        <f t="shared" si="3"/>
        <v>2199227.4039999996</v>
      </c>
      <c r="I39" s="124">
        <f t="shared" si="3"/>
        <v>2390756.3059999999</v>
      </c>
      <c r="J39" s="122"/>
      <c r="K39" s="125">
        <f>SUM(K7:K38)</f>
        <v>1.0000000000000002</v>
      </c>
      <c r="L39" s="124">
        <f>SUM(L7:L38)</f>
        <v>2466334.9240000006</v>
      </c>
      <c r="M39" s="122"/>
      <c r="N39" s="125">
        <f>SUM(N7:N38)</f>
        <v>1.0000000000000002</v>
      </c>
      <c r="O39" s="124">
        <f>SUM(O7:O38)</f>
        <v>2563504.4299999997</v>
      </c>
      <c r="P39" s="122"/>
      <c r="Q39" s="125">
        <f>SUM(Q7:Q38)</f>
        <v>0.99999999999999978</v>
      </c>
      <c r="R39" s="124">
        <f>SUM(R7:R38)</f>
        <v>2576975.6060000011</v>
      </c>
      <c r="S39" s="122"/>
      <c r="T39" s="125">
        <f>SUM(T7:T38)</f>
        <v>0.99999999999999989</v>
      </c>
      <c r="U39" s="124">
        <f>SUM(U7:U38)</f>
        <v>2679712.6839999999</v>
      </c>
      <c r="V39" s="122"/>
      <c r="W39" s="125">
        <f>SUM(W7:W38)</f>
        <v>1.0000000000000002</v>
      </c>
      <c r="X39" s="124">
        <f>SUM(X7:X38)</f>
        <v>2761007.9980000011</v>
      </c>
      <c r="Y39" s="122"/>
      <c r="Z39" s="125">
        <f>SUM(Z7:Z38)</f>
        <v>0.99999999999999967</v>
      </c>
      <c r="AA39" s="124">
        <f>SUM(AA7:AA38)</f>
        <v>2805817.3069999996</v>
      </c>
      <c r="AB39" s="126"/>
      <c r="AC39" s="125">
        <f>SUM(AC7:AC38)</f>
        <v>1</v>
      </c>
      <c r="AD39" s="124">
        <f>SUM(AD7:AD38)</f>
        <v>2885162.7260000003</v>
      </c>
      <c r="AE39" s="126"/>
      <c r="AF39" s="127">
        <v>1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selection activeCell="I44" sqref="I44"/>
    </sheetView>
  </sheetViews>
  <sheetFormatPr baseColWidth="10" defaultColWidth="9.140625" defaultRowHeight="12.75" x14ac:dyDescent="0.2"/>
  <cols>
    <col min="1" max="1" width="24.85546875" style="1" customWidth="1"/>
    <col min="2" max="9" width="8.85546875" style="1" customWidth="1"/>
    <col min="10" max="10" width="4.5703125" style="1" bestFit="1" customWidth="1"/>
    <col min="11" max="11" width="6.7109375" style="1" bestFit="1" customWidth="1"/>
    <col min="12" max="12" width="8.85546875" style="1" customWidth="1"/>
    <col min="13" max="13" width="4.5703125" style="1" bestFit="1" customWidth="1"/>
    <col min="14" max="14" width="6.7109375" style="1" bestFit="1" customWidth="1"/>
    <col min="15" max="15" width="8.85546875" style="1" customWidth="1"/>
    <col min="16" max="16" width="4.5703125" style="1" bestFit="1" customWidth="1"/>
    <col min="17" max="17" width="6.7109375" style="1" bestFit="1" customWidth="1"/>
    <col min="18" max="18" width="8.85546875" style="1" customWidth="1"/>
    <col min="19" max="19" width="4.5703125" style="1" bestFit="1" customWidth="1"/>
    <col min="20" max="20" width="6.7109375" style="1" bestFit="1" customWidth="1"/>
    <col min="21" max="21" width="8.85546875" style="1" customWidth="1"/>
    <col min="22" max="22" width="4.5703125" style="1" bestFit="1" customWidth="1"/>
    <col min="23" max="23" width="6.7109375" style="1" bestFit="1" customWidth="1"/>
    <col min="24" max="24" width="8.85546875" style="1" customWidth="1"/>
    <col min="25" max="25" width="4.5703125" style="1" bestFit="1" customWidth="1"/>
    <col min="26" max="26" width="6.7109375" style="1" bestFit="1" customWidth="1"/>
    <col min="27" max="27" width="8.85546875" style="1" customWidth="1"/>
    <col min="28" max="28" width="4.5703125" style="1" bestFit="1" customWidth="1"/>
    <col min="29" max="29" width="6.7109375" style="1" bestFit="1" customWidth="1"/>
    <col min="30" max="32" width="8.85546875" style="1" customWidth="1"/>
    <col min="33" max="16384" width="9.140625" style="1"/>
  </cols>
  <sheetData>
    <row r="1" spans="1:32" x14ac:dyDescent="0.2">
      <c r="A1" s="8" t="s">
        <v>39</v>
      </c>
      <c r="B1" s="8"/>
      <c r="C1" s="8"/>
      <c r="D1" s="9"/>
      <c r="E1" s="9"/>
    </row>
    <row r="2" spans="1:32" x14ac:dyDescent="0.2">
      <c r="A2" s="8" t="s">
        <v>55</v>
      </c>
      <c r="B2" s="8"/>
      <c r="C2" s="8"/>
      <c r="D2" s="9"/>
      <c r="E2" s="9"/>
    </row>
    <row r="3" spans="1:32" x14ac:dyDescent="0.2">
      <c r="A3" s="8" t="s">
        <v>70</v>
      </c>
      <c r="B3" s="10"/>
      <c r="C3" s="9"/>
      <c r="D3" s="9"/>
      <c r="E3" s="9"/>
    </row>
    <row r="4" spans="1:32" x14ac:dyDescent="0.2">
      <c r="A4" s="149" t="s">
        <v>58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23"/>
      <c r="Q4" s="23"/>
      <c r="R4" s="23"/>
      <c r="S4" s="23"/>
      <c r="T4" s="23"/>
      <c r="U4" s="23"/>
    </row>
    <row r="6" spans="1:32" s="20" customFormat="1" ht="20.25" customHeight="1" x14ac:dyDescent="0.2">
      <c r="A6" s="107" t="s">
        <v>38</v>
      </c>
      <c r="B6" s="108">
        <v>2003</v>
      </c>
      <c r="C6" s="109">
        <v>2004</v>
      </c>
      <c r="D6" s="109">
        <v>2005</v>
      </c>
      <c r="E6" s="109">
        <v>2006</v>
      </c>
      <c r="F6" s="109">
        <v>2007</v>
      </c>
      <c r="G6" s="109">
        <v>2008</v>
      </c>
      <c r="H6" s="110">
        <v>2009</v>
      </c>
      <c r="I6" s="108">
        <v>2010</v>
      </c>
      <c r="J6" s="109" t="s">
        <v>34</v>
      </c>
      <c r="K6" s="110" t="s">
        <v>48</v>
      </c>
      <c r="L6" s="108">
        <v>2011</v>
      </c>
      <c r="M6" s="109" t="s">
        <v>34</v>
      </c>
      <c r="N6" s="110" t="s">
        <v>48</v>
      </c>
      <c r="O6" s="108">
        <v>2012</v>
      </c>
      <c r="P6" s="109" t="s">
        <v>34</v>
      </c>
      <c r="Q6" s="110" t="s">
        <v>48</v>
      </c>
      <c r="R6" s="108">
        <v>2013</v>
      </c>
      <c r="S6" s="109" t="s">
        <v>34</v>
      </c>
      <c r="T6" s="110" t="s">
        <v>48</v>
      </c>
      <c r="U6" s="108">
        <v>2014</v>
      </c>
      <c r="V6" s="109" t="s">
        <v>34</v>
      </c>
      <c r="W6" s="110" t="s">
        <v>48</v>
      </c>
      <c r="X6" s="108">
        <v>2015</v>
      </c>
      <c r="Y6" s="109" t="s">
        <v>34</v>
      </c>
      <c r="Z6" s="110" t="s">
        <v>48</v>
      </c>
      <c r="AA6" s="108">
        <v>2016</v>
      </c>
      <c r="AB6" s="109" t="s">
        <v>34</v>
      </c>
      <c r="AC6" s="110" t="s">
        <v>48</v>
      </c>
      <c r="AD6" s="108">
        <v>2017</v>
      </c>
      <c r="AE6" s="109" t="s">
        <v>34</v>
      </c>
      <c r="AF6" s="110" t="s">
        <v>48</v>
      </c>
    </row>
    <row r="7" spans="1:32" s="20" customFormat="1" ht="12" x14ac:dyDescent="0.2">
      <c r="A7" s="21" t="s">
        <v>0</v>
      </c>
      <c r="B7" s="51">
        <v>10370.266</v>
      </c>
      <c r="C7" s="45">
        <v>10975.144</v>
      </c>
      <c r="D7" s="45">
        <v>11607.466</v>
      </c>
      <c r="E7" s="45">
        <v>12118.242</v>
      </c>
      <c r="F7" s="45">
        <v>12914.04</v>
      </c>
      <c r="G7" s="45">
        <v>12904.146000000001</v>
      </c>
      <c r="H7" s="52">
        <v>11141.01</v>
      </c>
      <c r="I7" s="22">
        <v>12300.77</v>
      </c>
      <c r="J7" s="45">
        <v>24</v>
      </c>
      <c r="K7" s="66">
        <v>1.1148115886694605E-2</v>
      </c>
      <c r="L7" s="22">
        <v>14019.146000000001</v>
      </c>
      <c r="M7" s="45">
        <v>24</v>
      </c>
      <c r="N7" s="66">
        <v>1.1671327799334469E-2</v>
      </c>
      <c r="O7" s="22">
        <v>14833.904</v>
      </c>
      <c r="P7" s="45">
        <v>24</v>
      </c>
      <c r="Q7" s="66">
        <v>1.1602367976190292E-2</v>
      </c>
      <c r="R7" s="22">
        <v>15641.215</v>
      </c>
      <c r="S7" s="45">
        <v>23</v>
      </c>
      <c r="T7" s="66">
        <v>1.2153264065368293E-2</v>
      </c>
      <c r="U7" s="22">
        <v>17783.739000000001</v>
      </c>
      <c r="V7" s="45">
        <v>22</v>
      </c>
      <c r="W7" s="66">
        <v>1.3081056859514948E-2</v>
      </c>
      <c r="X7" s="22">
        <v>19553.039000000001</v>
      </c>
      <c r="Y7" s="45">
        <v>21</v>
      </c>
      <c r="Z7" s="66">
        <v>1.3662999835915757E-2</v>
      </c>
      <c r="AA7" s="22">
        <v>26979.063999999998</v>
      </c>
      <c r="AB7" s="97">
        <f>_xlfn.RANK.EQ(AA7,$AA$7:$AA$38)</f>
        <v>17</v>
      </c>
      <c r="AC7" s="66">
        <v>1.8417470913282774E-2</v>
      </c>
      <c r="AD7" s="22">
        <v>30665.578000000001</v>
      </c>
      <c r="AE7" s="45">
        <f>_xlfn.RANK.EQ(AD7,$AD$7:$AD$38)</f>
        <v>16</v>
      </c>
      <c r="AF7" s="90">
        <f>AD7/$AD$39</f>
        <v>2.0113890130834519E-2</v>
      </c>
    </row>
    <row r="8" spans="1:32" s="20" customFormat="1" ht="12" x14ac:dyDescent="0.2">
      <c r="A8" s="21" t="s">
        <v>68</v>
      </c>
      <c r="B8" s="51">
        <v>32035.544999999998</v>
      </c>
      <c r="C8" s="45">
        <v>34196.81</v>
      </c>
      <c r="D8" s="45">
        <v>36066.002999999997</v>
      </c>
      <c r="E8" s="45">
        <v>38733.209000000003</v>
      </c>
      <c r="F8" s="45">
        <v>39814.582000000002</v>
      </c>
      <c r="G8" s="45">
        <v>37970.385000000002</v>
      </c>
      <c r="H8" s="52">
        <v>32148.629000000001</v>
      </c>
      <c r="I8" s="22">
        <v>35329.440000000002</v>
      </c>
      <c r="J8" s="45">
        <v>8</v>
      </c>
      <c r="K8" s="66">
        <v>3.2018864780987193E-2</v>
      </c>
      <c r="L8" s="22">
        <v>38782.271999999997</v>
      </c>
      <c r="M8" s="45">
        <v>8</v>
      </c>
      <c r="N8" s="66">
        <v>3.2287316881852199E-2</v>
      </c>
      <c r="O8" s="22">
        <v>40092.330999999998</v>
      </c>
      <c r="P8" s="45">
        <v>8</v>
      </c>
      <c r="Q8" s="66">
        <v>3.1358297673034774E-2</v>
      </c>
      <c r="R8" s="22">
        <v>41428.368999999999</v>
      </c>
      <c r="S8" s="45">
        <v>8</v>
      </c>
      <c r="T8" s="66">
        <v>3.218994868713957E-2</v>
      </c>
      <c r="U8" s="22">
        <v>42021.050999999999</v>
      </c>
      <c r="V8" s="45">
        <v>8</v>
      </c>
      <c r="W8" s="66">
        <v>3.0909121947166308E-2</v>
      </c>
      <c r="X8" s="22">
        <v>44363.841999999997</v>
      </c>
      <c r="Y8" s="45">
        <v>10</v>
      </c>
      <c r="Z8" s="66">
        <v>3.099994665619971E-2</v>
      </c>
      <c r="AA8" s="22">
        <v>46155.625999999997</v>
      </c>
      <c r="AB8" s="97">
        <f t="shared" ref="AB8:AB38" si="0">_xlfn.RANK.EQ(AA8,$AA$7:$AA$38)</f>
        <v>9</v>
      </c>
      <c r="AC8" s="66">
        <v>3.1508492552867813E-2</v>
      </c>
      <c r="AD8" s="22">
        <v>46774.877999999997</v>
      </c>
      <c r="AE8" s="45">
        <f t="shared" ref="AE8:AE38" si="1">_xlfn.RANK.EQ(AD8,$AD$7:$AD$38)</f>
        <v>10</v>
      </c>
      <c r="AF8" s="90">
        <f t="shared" ref="AF8:AF38" si="2">AD8/$AD$39</f>
        <v>3.0680157307818836E-2</v>
      </c>
    </row>
    <row r="9" spans="1:32" s="20" customFormat="1" ht="12" x14ac:dyDescent="0.2">
      <c r="A9" s="21" t="s">
        <v>1</v>
      </c>
      <c r="B9" s="51">
        <v>7567.3789999999999</v>
      </c>
      <c r="C9" s="45">
        <v>7664.5140000000001</v>
      </c>
      <c r="D9" s="45">
        <v>8040.9070000000002</v>
      </c>
      <c r="E9" s="45">
        <v>8988.1309999999994</v>
      </c>
      <c r="F9" s="45">
        <v>9950.85</v>
      </c>
      <c r="G9" s="45">
        <v>9568.3310000000001</v>
      </c>
      <c r="H9" s="52">
        <v>7830.6970000000001</v>
      </c>
      <c r="I9" s="22">
        <v>9000.1810000000005</v>
      </c>
      <c r="J9" s="45">
        <v>27</v>
      </c>
      <c r="K9" s="66">
        <v>8.1568113857284491E-3</v>
      </c>
      <c r="L9" s="22">
        <v>9616.1319999999996</v>
      </c>
      <c r="M9" s="45">
        <v>27</v>
      </c>
      <c r="N9" s="66">
        <v>8.0056965476834139E-3</v>
      </c>
      <c r="O9" s="22">
        <v>10301.675999999999</v>
      </c>
      <c r="P9" s="45">
        <v>28</v>
      </c>
      <c r="Q9" s="66">
        <v>8.0574766914689542E-3</v>
      </c>
      <c r="R9" s="22">
        <v>9777.4699999999993</v>
      </c>
      <c r="S9" s="45">
        <v>28</v>
      </c>
      <c r="T9" s="66">
        <v>7.5971192008559762E-3</v>
      </c>
      <c r="U9" s="22">
        <v>9972.2990000000009</v>
      </c>
      <c r="V9" s="45">
        <v>28</v>
      </c>
      <c r="W9" s="66">
        <v>7.3352521783570969E-3</v>
      </c>
      <c r="X9" s="22">
        <v>11515.434999999999</v>
      </c>
      <c r="Y9" s="45">
        <v>27</v>
      </c>
      <c r="Z9" s="66">
        <v>8.0465950339227866E-3</v>
      </c>
      <c r="AA9" s="22">
        <v>10974.763999999999</v>
      </c>
      <c r="AB9" s="97">
        <f t="shared" si="0"/>
        <v>27</v>
      </c>
      <c r="AC9" s="66">
        <v>7.4919843405486936E-3</v>
      </c>
      <c r="AD9" s="22">
        <v>11372.579</v>
      </c>
      <c r="AE9" s="45">
        <f t="shared" si="1"/>
        <v>28</v>
      </c>
      <c r="AF9" s="90">
        <f t="shared" si="2"/>
        <v>7.4593997383723167E-3</v>
      </c>
    </row>
    <row r="10" spans="1:32" s="20" customFormat="1" ht="12" x14ac:dyDescent="0.2">
      <c r="A10" s="21" t="s">
        <v>2</v>
      </c>
      <c r="B10" s="51">
        <v>3889.1759999999999</v>
      </c>
      <c r="C10" s="45">
        <v>4352.4989999999998</v>
      </c>
      <c r="D10" s="45">
        <v>4624.7290000000003</v>
      </c>
      <c r="E10" s="45">
        <v>4920.75</v>
      </c>
      <c r="F10" s="45">
        <v>4878.6970000000001</v>
      </c>
      <c r="G10" s="45">
        <v>5104.9170000000004</v>
      </c>
      <c r="H10" s="52">
        <v>4688.1710000000003</v>
      </c>
      <c r="I10" s="22">
        <v>5300.6459999999997</v>
      </c>
      <c r="J10" s="45">
        <v>31</v>
      </c>
      <c r="K10" s="66">
        <v>4.8039444589520986E-3</v>
      </c>
      <c r="L10" s="22">
        <v>6015.6289999999999</v>
      </c>
      <c r="M10" s="45">
        <v>31</v>
      </c>
      <c r="N10" s="66">
        <v>5.0081779573579307E-3</v>
      </c>
      <c r="O10" s="22">
        <v>6735.8980000000001</v>
      </c>
      <c r="P10" s="45">
        <v>30</v>
      </c>
      <c r="Q10" s="66">
        <v>5.2684962263531056E-3</v>
      </c>
      <c r="R10" s="22">
        <v>7287.5950000000003</v>
      </c>
      <c r="S10" s="45">
        <v>29</v>
      </c>
      <c r="T10" s="66">
        <v>5.6624799567333893E-3</v>
      </c>
      <c r="U10" s="22">
        <v>8594.973</v>
      </c>
      <c r="V10" s="45">
        <v>29</v>
      </c>
      <c r="W10" s="66">
        <v>6.3221424088036699E-3</v>
      </c>
      <c r="X10" s="22">
        <v>9662.2070000000003</v>
      </c>
      <c r="Y10" s="45">
        <v>29</v>
      </c>
      <c r="Z10" s="66">
        <v>6.7516222238182049E-3</v>
      </c>
      <c r="AA10" s="22">
        <v>8508.9750000000004</v>
      </c>
      <c r="AB10" s="97">
        <f t="shared" si="0"/>
        <v>30</v>
      </c>
      <c r="AC10" s="66">
        <v>5.8087172419262227E-3</v>
      </c>
      <c r="AD10" s="22">
        <v>8380.1980000000003</v>
      </c>
      <c r="AE10" s="45">
        <f t="shared" si="1"/>
        <v>31</v>
      </c>
      <c r="AF10" s="90">
        <f t="shared" si="2"/>
        <v>5.496664104835694E-3</v>
      </c>
    </row>
    <row r="11" spans="1:32" s="20" customFormat="1" ht="12" x14ac:dyDescent="0.2">
      <c r="A11" s="21" t="s">
        <v>3</v>
      </c>
      <c r="B11" s="51">
        <v>18418.617999999999</v>
      </c>
      <c r="C11" s="45">
        <v>19752.228999999999</v>
      </c>
      <c r="D11" s="45">
        <v>21158.141</v>
      </c>
      <c r="E11" s="45">
        <v>22019.874</v>
      </c>
      <c r="F11" s="45">
        <v>22359.437000000002</v>
      </c>
      <c r="G11" s="45">
        <v>23185.377</v>
      </c>
      <c r="H11" s="52">
        <v>20693.251</v>
      </c>
      <c r="I11" s="22">
        <v>24269.754000000001</v>
      </c>
      <c r="J11" s="45">
        <v>15</v>
      </c>
      <c r="K11" s="66">
        <v>2.1995536062666802E-2</v>
      </c>
      <c r="L11" s="22">
        <v>27302.918000000001</v>
      </c>
      <c r="M11" s="45">
        <v>15</v>
      </c>
      <c r="N11" s="66">
        <v>2.2730436351568736E-2</v>
      </c>
      <c r="O11" s="22">
        <v>29321.685000000001</v>
      </c>
      <c r="P11" s="45">
        <v>15</v>
      </c>
      <c r="Q11" s="66">
        <v>2.2934015148806358E-2</v>
      </c>
      <c r="R11" s="22">
        <v>29764.632000000001</v>
      </c>
      <c r="S11" s="45">
        <v>14</v>
      </c>
      <c r="T11" s="66">
        <v>2.3127195202195684E-2</v>
      </c>
      <c r="U11" s="22">
        <v>30619.133000000002</v>
      </c>
      <c r="V11" s="45">
        <v>15</v>
      </c>
      <c r="W11" s="66">
        <v>2.252229521373714E-2</v>
      </c>
      <c r="X11" s="22">
        <v>33128.428</v>
      </c>
      <c r="Y11" s="45">
        <v>15</v>
      </c>
      <c r="Z11" s="66">
        <v>2.3149020790484129E-2</v>
      </c>
      <c r="AA11" s="22">
        <v>33735.673000000003</v>
      </c>
      <c r="AB11" s="97">
        <f t="shared" si="0"/>
        <v>14</v>
      </c>
      <c r="AC11" s="66">
        <v>2.3029924725037152E-2</v>
      </c>
      <c r="AD11" s="22">
        <v>34677.171000000002</v>
      </c>
      <c r="AE11" s="45">
        <f t="shared" si="1"/>
        <v>14</v>
      </c>
      <c r="AF11" s="90">
        <f t="shared" si="2"/>
        <v>2.2745138133126366E-2</v>
      </c>
    </row>
    <row r="12" spans="1:32" s="20" customFormat="1" ht="12" x14ac:dyDescent="0.2">
      <c r="A12" s="21" t="s">
        <v>4</v>
      </c>
      <c r="B12" s="51">
        <v>4378.8310000000001</v>
      </c>
      <c r="C12" s="45">
        <v>4389.6109999999999</v>
      </c>
      <c r="D12" s="45">
        <v>4671.38</v>
      </c>
      <c r="E12" s="45">
        <v>5180.308</v>
      </c>
      <c r="F12" s="45">
        <v>5312.2250000000004</v>
      </c>
      <c r="G12" s="45">
        <v>5306.7719999999999</v>
      </c>
      <c r="H12" s="52">
        <v>5199.8919999999998</v>
      </c>
      <c r="I12" s="22">
        <v>6092.52</v>
      </c>
      <c r="J12" s="45">
        <v>29</v>
      </c>
      <c r="K12" s="66">
        <v>5.5216152323801365E-3</v>
      </c>
      <c r="L12" s="22">
        <v>7029.5860000000002</v>
      </c>
      <c r="M12" s="45">
        <v>29</v>
      </c>
      <c r="N12" s="66">
        <v>5.852325277132601E-3</v>
      </c>
      <c r="O12" s="22">
        <v>7540.5479999999998</v>
      </c>
      <c r="P12" s="45">
        <v>29</v>
      </c>
      <c r="Q12" s="66">
        <v>5.8978548491432697E-3</v>
      </c>
      <c r="R12" s="22">
        <v>7217.4780000000001</v>
      </c>
      <c r="S12" s="45">
        <v>30</v>
      </c>
      <c r="T12" s="66">
        <v>5.6079988683734741E-3</v>
      </c>
      <c r="U12" s="22">
        <v>7686.0410000000002</v>
      </c>
      <c r="V12" s="45">
        <v>30</v>
      </c>
      <c r="W12" s="66">
        <v>5.653565841556892E-3</v>
      </c>
      <c r="X12" s="22">
        <v>7666.07</v>
      </c>
      <c r="Y12" s="45">
        <v>30</v>
      </c>
      <c r="Z12" s="66">
        <v>5.3567894562128529E-3</v>
      </c>
      <c r="AA12" s="22">
        <v>9814.9310000000005</v>
      </c>
      <c r="AB12" s="97">
        <f t="shared" si="0"/>
        <v>29</v>
      </c>
      <c r="AC12" s="66">
        <v>6.7002293778867421E-3</v>
      </c>
      <c r="AD12" s="22">
        <v>10843.207</v>
      </c>
      <c r="AE12" s="45">
        <f t="shared" si="1"/>
        <v>29</v>
      </c>
      <c r="AF12" s="90">
        <f t="shared" si="2"/>
        <v>7.1121788170402577E-3</v>
      </c>
    </row>
    <row r="13" spans="1:32" s="20" customFormat="1" ht="12" x14ac:dyDescent="0.2">
      <c r="A13" s="21" t="s">
        <v>5</v>
      </c>
      <c r="B13" s="51">
        <v>13038.939</v>
      </c>
      <c r="C13" s="45">
        <v>14447.518</v>
      </c>
      <c r="D13" s="45">
        <v>15653.245999999999</v>
      </c>
      <c r="E13" s="45">
        <v>17067.554</v>
      </c>
      <c r="F13" s="45">
        <v>17724.899000000001</v>
      </c>
      <c r="G13" s="45">
        <v>18245.937999999998</v>
      </c>
      <c r="H13" s="52">
        <v>16638.814999999999</v>
      </c>
      <c r="I13" s="22">
        <v>18255.401999999998</v>
      </c>
      <c r="J13" s="45">
        <v>18</v>
      </c>
      <c r="K13" s="66">
        <v>1.6544764031373355E-2</v>
      </c>
      <c r="L13" s="22">
        <v>20118.187999999998</v>
      </c>
      <c r="M13" s="45">
        <v>18</v>
      </c>
      <c r="N13" s="66">
        <v>1.6748949392255214E-2</v>
      </c>
      <c r="O13" s="22">
        <v>22565.920999999998</v>
      </c>
      <c r="P13" s="45">
        <v>17</v>
      </c>
      <c r="Q13" s="66">
        <v>1.7649980690426472E-2</v>
      </c>
      <c r="R13" s="22">
        <v>21717.989000000001</v>
      </c>
      <c r="S13" s="45">
        <v>17</v>
      </c>
      <c r="T13" s="66">
        <v>1.6874933007810702E-2</v>
      </c>
      <c r="U13" s="22">
        <v>25333.342000000001</v>
      </c>
      <c r="V13" s="45">
        <v>16</v>
      </c>
      <c r="W13" s="66">
        <v>1.8634263983717828E-2</v>
      </c>
      <c r="X13" s="22">
        <v>29615.576000000001</v>
      </c>
      <c r="Y13" s="45">
        <v>16</v>
      </c>
      <c r="Z13" s="66">
        <v>2.0694359072702236E-2</v>
      </c>
      <c r="AA13" s="22">
        <v>26622.214</v>
      </c>
      <c r="AB13" s="97">
        <f t="shared" si="0"/>
        <v>19</v>
      </c>
      <c r="AC13" s="66">
        <v>1.8173850532817587E-2</v>
      </c>
      <c r="AD13" s="22">
        <v>28085.221000000001</v>
      </c>
      <c r="AE13" s="45">
        <f t="shared" si="1"/>
        <v>18</v>
      </c>
      <c r="AF13" s="90">
        <f t="shared" si="2"/>
        <v>1.8421405573839384E-2</v>
      </c>
    </row>
    <row r="14" spans="1:32" s="20" customFormat="1" ht="12" x14ac:dyDescent="0.2">
      <c r="A14" s="21" t="s">
        <v>6</v>
      </c>
      <c r="B14" s="51">
        <v>29855.828000000001</v>
      </c>
      <c r="C14" s="45">
        <v>30248.241999999998</v>
      </c>
      <c r="D14" s="45">
        <v>32234.52</v>
      </c>
      <c r="E14" s="45">
        <v>34029.440999999999</v>
      </c>
      <c r="F14" s="45">
        <v>35351.512000000002</v>
      </c>
      <c r="G14" s="45">
        <v>36317.279999999999</v>
      </c>
      <c r="H14" s="52">
        <v>31243.206999999999</v>
      </c>
      <c r="I14" s="22">
        <v>34990.311999999998</v>
      </c>
      <c r="J14" s="45">
        <v>9</v>
      </c>
      <c r="K14" s="66">
        <v>3.1711515058618349E-2</v>
      </c>
      <c r="L14" s="22">
        <v>37343.205999999998</v>
      </c>
      <c r="M14" s="45">
        <v>9</v>
      </c>
      <c r="N14" s="66">
        <v>3.1089254531201378E-2</v>
      </c>
      <c r="O14" s="22">
        <v>39253.347999999904</v>
      </c>
      <c r="P14" s="45">
        <v>9</v>
      </c>
      <c r="Q14" s="66">
        <v>3.0702085424946266E-2</v>
      </c>
      <c r="R14" s="22">
        <v>39135.309000000001</v>
      </c>
      <c r="S14" s="45">
        <v>9</v>
      </c>
      <c r="T14" s="66">
        <v>3.0408235201471519E-2</v>
      </c>
      <c r="U14" s="22">
        <v>41103.262000000002</v>
      </c>
      <c r="V14" s="45">
        <v>9</v>
      </c>
      <c r="W14" s="66">
        <v>3.0234030500196844E-2</v>
      </c>
      <c r="X14" s="22">
        <v>45186.434000000001</v>
      </c>
      <c r="Y14" s="45">
        <v>9</v>
      </c>
      <c r="Z14" s="66">
        <v>3.1574746019154269E-2</v>
      </c>
      <c r="AA14" s="22">
        <v>48786.642999999996</v>
      </c>
      <c r="AB14" s="97">
        <f t="shared" si="0"/>
        <v>8</v>
      </c>
      <c r="AC14" s="66">
        <v>3.3304477652593464E-2</v>
      </c>
      <c r="AD14" s="22">
        <v>49352.612000000001</v>
      </c>
      <c r="AE14" s="45">
        <f t="shared" si="1"/>
        <v>9</v>
      </c>
      <c r="AF14" s="90">
        <f t="shared" si="2"/>
        <v>3.2370921410243926E-2</v>
      </c>
    </row>
    <row r="15" spans="1:32" s="20" customFormat="1" ht="12" x14ac:dyDescent="0.2">
      <c r="A15" s="21" t="s">
        <v>44</v>
      </c>
      <c r="B15" s="51">
        <v>185754.87400000001</v>
      </c>
      <c r="C15" s="45">
        <v>198376.473</v>
      </c>
      <c r="D15" s="45">
        <v>202755.53599999999</v>
      </c>
      <c r="E15" s="45">
        <v>220948.68700000001</v>
      </c>
      <c r="F15" s="45">
        <v>222757.76699999999</v>
      </c>
      <c r="G15" s="45">
        <v>229947.95699999999</v>
      </c>
      <c r="H15" s="52">
        <v>204447.122</v>
      </c>
      <c r="I15" s="22">
        <v>234805.94500000001</v>
      </c>
      <c r="J15" s="45">
        <v>1</v>
      </c>
      <c r="K15" s="66">
        <v>0.2128032542470788</v>
      </c>
      <c r="L15" s="22">
        <v>251402.26800000001</v>
      </c>
      <c r="M15" s="45">
        <v>1</v>
      </c>
      <c r="N15" s="66">
        <v>0.20929935955614803</v>
      </c>
      <c r="O15" s="22">
        <v>260282.99100000001</v>
      </c>
      <c r="P15" s="45">
        <v>1</v>
      </c>
      <c r="Q15" s="66">
        <v>0.2035808671490274</v>
      </c>
      <c r="R15" s="22">
        <v>252307.802</v>
      </c>
      <c r="S15" s="45">
        <v>1</v>
      </c>
      <c r="T15" s="66">
        <v>0.19604380755962106</v>
      </c>
      <c r="U15" s="22">
        <v>247049.13200000001</v>
      </c>
      <c r="V15" s="45">
        <v>1</v>
      </c>
      <c r="W15" s="66">
        <v>0.18172015135769895</v>
      </c>
      <c r="X15" s="22">
        <v>246096</v>
      </c>
      <c r="Y15" s="45">
        <v>1</v>
      </c>
      <c r="Z15" s="66">
        <v>0.17196352994639474</v>
      </c>
      <c r="AA15" s="22">
        <v>248963.19200000001</v>
      </c>
      <c r="AB15" s="97">
        <f t="shared" si="0"/>
        <v>1</v>
      </c>
      <c r="AC15" s="66">
        <v>0.16995656897593767</v>
      </c>
      <c r="AD15" s="22">
        <v>260234.69699999999</v>
      </c>
      <c r="AE15" s="45">
        <f t="shared" si="1"/>
        <v>1</v>
      </c>
      <c r="AF15" s="90">
        <f t="shared" si="2"/>
        <v>0.17069080203507042</v>
      </c>
    </row>
    <row r="16" spans="1:32" s="20" customFormat="1" ht="12" x14ac:dyDescent="0.2">
      <c r="A16" s="21" t="s">
        <v>7</v>
      </c>
      <c r="B16" s="51">
        <v>11575.111999999999</v>
      </c>
      <c r="C16" s="45">
        <v>12527.322</v>
      </c>
      <c r="D16" s="45">
        <v>13311.136</v>
      </c>
      <c r="E16" s="45">
        <v>13679.485000000001</v>
      </c>
      <c r="F16" s="45">
        <v>14155.569</v>
      </c>
      <c r="G16" s="45">
        <v>14518.48</v>
      </c>
      <c r="H16" s="52">
        <v>13252.373</v>
      </c>
      <c r="I16" s="22">
        <v>15483.177</v>
      </c>
      <c r="J16" s="45">
        <v>22</v>
      </c>
      <c r="K16" s="66">
        <v>1.4032312732471585E-2</v>
      </c>
      <c r="L16" s="22">
        <v>15670.928</v>
      </c>
      <c r="M16" s="45">
        <v>22</v>
      </c>
      <c r="N16" s="66">
        <v>1.30464821186518E-2</v>
      </c>
      <c r="O16" s="22">
        <v>16005.342000000001</v>
      </c>
      <c r="P16" s="45">
        <v>23</v>
      </c>
      <c r="Q16" s="66">
        <v>1.2518610574045342E-2</v>
      </c>
      <c r="R16" s="22">
        <v>15482.462</v>
      </c>
      <c r="S16" s="45">
        <v>24</v>
      </c>
      <c r="T16" s="66">
        <v>1.2029912578276694E-2</v>
      </c>
      <c r="U16" s="22">
        <v>16524.632000000001</v>
      </c>
      <c r="V16" s="45">
        <v>24</v>
      </c>
      <c r="W16" s="66">
        <v>1.2154904588655976E-2</v>
      </c>
      <c r="X16" s="22">
        <v>17277.502</v>
      </c>
      <c r="Y16" s="45">
        <v>24</v>
      </c>
      <c r="Z16" s="66">
        <v>1.2072931833820522E-2</v>
      </c>
      <c r="AA16" s="22">
        <v>17564.789000000001</v>
      </c>
      <c r="AB16" s="97">
        <f t="shared" si="0"/>
        <v>24</v>
      </c>
      <c r="AC16" s="66">
        <v>1.1990706871236052E-2</v>
      </c>
      <c r="AD16" s="22">
        <v>14161.349</v>
      </c>
      <c r="AE16" s="45">
        <f t="shared" si="1"/>
        <v>25</v>
      </c>
      <c r="AF16" s="90">
        <f t="shared" si="2"/>
        <v>9.2885846759647988E-3</v>
      </c>
    </row>
    <row r="17" spans="1:32" s="20" customFormat="1" ht="12" x14ac:dyDescent="0.2">
      <c r="A17" s="21" t="s">
        <v>51</v>
      </c>
      <c r="B17" s="51">
        <v>40123.870999999999</v>
      </c>
      <c r="C17" s="45">
        <v>41901.514000000003</v>
      </c>
      <c r="D17" s="45">
        <v>42579.370999999999</v>
      </c>
      <c r="E17" s="45">
        <v>45439.159</v>
      </c>
      <c r="F17" s="45">
        <v>47064.277999999998</v>
      </c>
      <c r="G17" s="45">
        <v>47633.343000000001</v>
      </c>
      <c r="H17" s="52">
        <v>43415.934999999998</v>
      </c>
      <c r="I17" s="22">
        <v>49693.375</v>
      </c>
      <c r="J17" s="45">
        <v>5</v>
      </c>
      <c r="K17" s="66">
        <v>4.5036815036861307E-2</v>
      </c>
      <c r="L17" s="22">
        <v>55050.400000000001</v>
      </c>
      <c r="M17" s="45">
        <v>5</v>
      </c>
      <c r="N17" s="66">
        <v>4.5830984561005518E-2</v>
      </c>
      <c r="O17" s="22">
        <v>58841.544000000002</v>
      </c>
      <c r="P17" s="45">
        <v>5</v>
      </c>
      <c r="Q17" s="66">
        <v>4.6023032491998871E-2</v>
      </c>
      <c r="R17" s="22">
        <v>59870.851999999999</v>
      </c>
      <c r="S17" s="45">
        <v>5</v>
      </c>
      <c r="T17" s="66">
        <v>4.6519805154176537E-2</v>
      </c>
      <c r="U17" s="22">
        <v>59361.478000000003</v>
      </c>
      <c r="V17" s="45">
        <v>6</v>
      </c>
      <c r="W17" s="66">
        <v>4.3664094990532962E-2</v>
      </c>
      <c r="X17" s="22">
        <v>65250.63</v>
      </c>
      <c r="Y17" s="45">
        <v>6</v>
      </c>
      <c r="Z17" s="66">
        <v>4.5594925013109203E-2</v>
      </c>
      <c r="AA17" s="22">
        <v>67478.072</v>
      </c>
      <c r="AB17" s="97">
        <f t="shared" si="0"/>
        <v>6</v>
      </c>
      <c r="AC17" s="66">
        <v>4.6064453280415779E-2</v>
      </c>
      <c r="AD17" s="22">
        <v>76181.198999999993</v>
      </c>
      <c r="AE17" s="45">
        <f t="shared" si="1"/>
        <v>6</v>
      </c>
      <c r="AF17" s="90">
        <f t="shared" si="2"/>
        <v>4.9968086912343224E-2</v>
      </c>
    </row>
    <row r="18" spans="1:32" s="20" customFormat="1" ht="12" x14ac:dyDescent="0.2">
      <c r="A18" s="21" t="s">
        <v>8</v>
      </c>
      <c r="B18" s="51">
        <v>17925.745999999999</v>
      </c>
      <c r="C18" s="45">
        <v>18947.707999999999</v>
      </c>
      <c r="D18" s="45">
        <v>19809.788</v>
      </c>
      <c r="E18" s="45">
        <v>19872.274000000001</v>
      </c>
      <c r="F18" s="45">
        <v>19661.237000000001</v>
      </c>
      <c r="G18" s="45">
        <v>19085.742999999999</v>
      </c>
      <c r="H18" s="52">
        <v>17579.285</v>
      </c>
      <c r="I18" s="22">
        <v>19324.832999999999</v>
      </c>
      <c r="J18" s="45">
        <v>17</v>
      </c>
      <c r="K18" s="66">
        <v>1.7513983090084614E-2</v>
      </c>
      <c r="L18" s="22">
        <v>20010.001</v>
      </c>
      <c r="M18" s="45">
        <v>19</v>
      </c>
      <c r="N18" s="66">
        <v>1.6658880714703343E-2</v>
      </c>
      <c r="O18" s="22">
        <v>19870.714</v>
      </c>
      <c r="P18" s="45">
        <v>21</v>
      </c>
      <c r="Q18" s="66">
        <v>1.5541919091402782E-2</v>
      </c>
      <c r="R18" s="22">
        <v>17880.721000000001</v>
      </c>
      <c r="S18" s="45">
        <v>21</v>
      </c>
      <c r="T18" s="66">
        <v>1.3893365956044732E-2</v>
      </c>
      <c r="U18" s="22">
        <v>19059.694</v>
      </c>
      <c r="V18" s="45">
        <v>20</v>
      </c>
      <c r="W18" s="66">
        <v>1.4019601892434199E-2</v>
      </c>
      <c r="X18" s="22">
        <v>19830.896000000001</v>
      </c>
      <c r="Y18" s="45">
        <v>20</v>
      </c>
      <c r="Z18" s="66">
        <v>1.385715687438983E-2</v>
      </c>
      <c r="AA18" s="22">
        <v>20269.254000000001</v>
      </c>
      <c r="AB18" s="97">
        <f t="shared" si="0"/>
        <v>21</v>
      </c>
      <c r="AC18" s="66">
        <v>1.3836956943193961E-2</v>
      </c>
      <c r="AD18" s="22">
        <v>19966.201000000001</v>
      </c>
      <c r="AE18" s="45">
        <f t="shared" si="1"/>
        <v>22</v>
      </c>
      <c r="AF18" s="90">
        <f t="shared" si="2"/>
        <v>1.3096050993858922E-2</v>
      </c>
    </row>
    <row r="19" spans="1:32" s="20" customFormat="1" ht="12" x14ac:dyDescent="0.2">
      <c r="A19" s="21" t="s">
        <v>52</v>
      </c>
      <c r="B19" s="51">
        <v>10418.459000000001</v>
      </c>
      <c r="C19" s="45">
        <v>10788.620999999999</v>
      </c>
      <c r="D19" s="45">
        <v>10961.093000000001</v>
      </c>
      <c r="E19" s="45">
        <v>11650.48</v>
      </c>
      <c r="F19" s="45">
        <v>11945.843999999999</v>
      </c>
      <c r="G19" s="45">
        <v>12600.654</v>
      </c>
      <c r="H19" s="52">
        <v>11948.897999999999</v>
      </c>
      <c r="I19" s="22">
        <v>13805.118</v>
      </c>
      <c r="J19" s="45">
        <v>23</v>
      </c>
      <c r="K19" s="66">
        <v>1.2511497678071668E-2</v>
      </c>
      <c r="L19" s="22">
        <v>15409.458000000001</v>
      </c>
      <c r="M19" s="45">
        <v>23</v>
      </c>
      <c r="N19" s="66">
        <v>1.282880109302499E-2</v>
      </c>
      <c r="O19" s="22">
        <v>16892.438999999998</v>
      </c>
      <c r="P19" s="45">
        <v>22</v>
      </c>
      <c r="Q19" s="66">
        <v>1.3212455284417907E-2</v>
      </c>
      <c r="R19" s="22">
        <v>17374.449000000001</v>
      </c>
      <c r="S19" s="45">
        <v>22</v>
      </c>
      <c r="T19" s="66">
        <v>1.3499991316996415E-2</v>
      </c>
      <c r="U19" s="22">
        <v>17335.118999999999</v>
      </c>
      <c r="V19" s="45">
        <v>23</v>
      </c>
      <c r="W19" s="66">
        <v>1.2751068676022397E-2</v>
      </c>
      <c r="X19" s="22">
        <v>18467.499</v>
      </c>
      <c r="Y19" s="45">
        <v>23</v>
      </c>
      <c r="Z19" s="66">
        <v>1.2904461337532975E-2</v>
      </c>
      <c r="AA19" s="22">
        <v>18574.286</v>
      </c>
      <c r="AB19" s="97">
        <f t="shared" si="0"/>
        <v>23</v>
      </c>
      <c r="AC19" s="66">
        <v>1.2679868433269743E-2</v>
      </c>
      <c r="AD19" s="99">
        <v>20335.672999999999</v>
      </c>
      <c r="AE19" s="45">
        <f t="shared" si="1"/>
        <v>21</v>
      </c>
      <c r="AF19" s="90">
        <f t="shared" si="2"/>
        <v>1.333839174525189E-2</v>
      </c>
    </row>
    <row r="20" spans="1:32" s="20" customFormat="1" ht="12" x14ac:dyDescent="0.2">
      <c r="A20" s="29" t="s">
        <v>9</v>
      </c>
      <c r="B20" s="53">
        <v>66257.399999999994</v>
      </c>
      <c r="C20" s="46">
        <v>70059.44</v>
      </c>
      <c r="D20" s="46">
        <v>73149.616999999998</v>
      </c>
      <c r="E20" s="46">
        <v>79181.342999999993</v>
      </c>
      <c r="F20" s="46">
        <v>82911.792000000001</v>
      </c>
      <c r="G20" s="46">
        <v>84942.854000000007</v>
      </c>
      <c r="H20" s="54">
        <v>77721.385999999999</v>
      </c>
      <c r="I20" s="30">
        <v>88338.567999999999</v>
      </c>
      <c r="J20" s="46">
        <v>3</v>
      </c>
      <c r="K20" s="67">
        <v>8.0060727363299333E-2</v>
      </c>
      <c r="L20" s="30">
        <v>97049.099000000002</v>
      </c>
      <c r="M20" s="46">
        <v>3</v>
      </c>
      <c r="N20" s="67">
        <v>8.0796066112662143E-2</v>
      </c>
      <c r="O20" s="30">
        <v>105219.942</v>
      </c>
      <c r="P20" s="46">
        <v>3</v>
      </c>
      <c r="Q20" s="67">
        <v>8.2297990166135621E-2</v>
      </c>
      <c r="R20" s="30">
        <v>105394.189</v>
      </c>
      <c r="S20" s="46">
        <v>4</v>
      </c>
      <c r="T20" s="67">
        <v>8.1891554452280982E-2</v>
      </c>
      <c r="U20" s="30">
        <v>114453.136</v>
      </c>
      <c r="V20" s="46">
        <v>4</v>
      </c>
      <c r="W20" s="67">
        <v>8.4187469224879935E-2</v>
      </c>
      <c r="X20" s="30">
        <v>126214.231</v>
      </c>
      <c r="Y20" s="46">
        <v>3</v>
      </c>
      <c r="Z20" s="67">
        <v>8.8194219703813484E-2</v>
      </c>
      <c r="AA20" s="30">
        <v>133445.61199999999</v>
      </c>
      <c r="AB20" s="98">
        <f t="shared" si="0"/>
        <v>3</v>
      </c>
      <c r="AC20" s="67">
        <v>9.1097654030450115E-2</v>
      </c>
      <c r="AD20" s="30">
        <v>134906.739</v>
      </c>
      <c r="AE20" s="46">
        <f t="shared" si="1"/>
        <v>3</v>
      </c>
      <c r="AF20" s="94">
        <f t="shared" si="2"/>
        <v>8.8486814960903978E-2</v>
      </c>
    </row>
    <row r="21" spans="1:32" s="20" customFormat="1" ht="12" x14ac:dyDescent="0.2">
      <c r="A21" s="21" t="s">
        <v>10</v>
      </c>
      <c r="B21" s="51">
        <v>74265.236000000004</v>
      </c>
      <c r="C21" s="45">
        <v>77994.305999999997</v>
      </c>
      <c r="D21" s="45">
        <v>83189.572</v>
      </c>
      <c r="E21" s="45">
        <v>88280.596000000005</v>
      </c>
      <c r="F21" s="45">
        <v>91576.557000000001</v>
      </c>
      <c r="G21" s="45">
        <v>93672.654999999999</v>
      </c>
      <c r="H21" s="52">
        <v>87672.058000000005</v>
      </c>
      <c r="I21" s="22">
        <v>97053.630999999994</v>
      </c>
      <c r="J21" s="45">
        <v>2</v>
      </c>
      <c r="K21" s="66">
        <v>8.7959137973679352E-2</v>
      </c>
      <c r="L21" s="22">
        <v>106335.424</v>
      </c>
      <c r="M21" s="45">
        <v>2</v>
      </c>
      <c r="N21" s="66">
        <v>8.8527189187217081E-2</v>
      </c>
      <c r="O21" s="22">
        <v>117495.936</v>
      </c>
      <c r="P21" s="45">
        <v>2</v>
      </c>
      <c r="Q21" s="66">
        <v>9.1899683669174614E-2</v>
      </c>
      <c r="R21" s="22">
        <v>126634.61500000001</v>
      </c>
      <c r="S21" s="45">
        <v>2</v>
      </c>
      <c r="T21" s="66">
        <v>9.8395419787481259E-2</v>
      </c>
      <c r="U21" s="22">
        <v>140290.399</v>
      </c>
      <c r="V21" s="45">
        <v>2</v>
      </c>
      <c r="W21" s="66">
        <v>0.10319239875051242</v>
      </c>
      <c r="X21" s="22">
        <v>147841.47700000001</v>
      </c>
      <c r="Y21" s="45">
        <v>2</v>
      </c>
      <c r="Z21" s="66">
        <v>0.1033066049728916</v>
      </c>
      <c r="AA21" s="22">
        <v>162619.05100000001</v>
      </c>
      <c r="AB21" s="97">
        <f t="shared" si="0"/>
        <v>2</v>
      </c>
      <c r="AC21" s="66">
        <v>0.11101316815458753</v>
      </c>
      <c r="AD21" s="22">
        <v>170021.772</v>
      </c>
      <c r="AE21" s="45">
        <f t="shared" si="1"/>
        <v>2</v>
      </c>
      <c r="AF21" s="90">
        <f t="shared" si="2"/>
        <v>0.11151915159915773</v>
      </c>
    </row>
    <row r="22" spans="1:32" s="20" customFormat="1" ht="12" x14ac:dyDescent="0.2">
      <c r="A22" s="21" t="s">
        <v>11</v>
      </c>
      <c r="B22" s="51">
        <v>23565.333999999999</v>
      </c>
      <c r="C22" s="45">
        <v>24364.431</v>
      </c>
      <c r="D22" s="45">
        <v>25992.767</v>
      </c>
      <c r="E22" s="45">
        <v>27044.544000000002</v>
      </c>
      <c r="F22" s="45">
        <v>28205.760999999999</v>
      </c>
      <c r="G22" s="45">
        <v>28687.267</v>
      </c>
      <c r="H22" s="52">
        <v>27113.438999999998</v>
      </c>
      <c r="I22" s="22">
        <v>30964.316999999999</v>
      </c>
      <c r="J22" s="45">
        <v>12</v>
      </c>
      <c r="K22" s="66">
        <v>2.8062779343760415E-2</v>
      </c>
      <c r="L22" s="22">
        <v>33819.408000000003</v>
      </c>
      <c r="M22" s="45">
        <v>12</v>
      </c>
      <c r="N22" s="66">
        <v>2.8155594980424237E-2</v>
      </c>
      <c r="O22" s="22">
        <v>36039.648999999998</v>
      </c>
      <c r="P22" s="45">
        <v>12</v>
      </c>
      <c r="Q22" s="66">
        <v>2.8188484260835072E-2</v>
      </c>
      <c r="R22" s="22">
        <v>36452.186999999998</v>
      </c>
      <c r="S22" s="45">
        <v>11</v>
      </c>
      <c r="T22" s="66">
        <v>2.832344254402137E-2</v>
      </c>
      <c r="U22" s="22">
        <v>40957.785000000003</v>
      </c>
      <c r="V22" s="45">
        <v>10</v>
      </c>
      <c r="W22" s="66">
        <v>3.0127023030690477E-2</v>
      </c>
      <c r="X22" s="22">
        <v>43531.576999999997</v>
      </c>
      <c r="Y22" s="45">
        <v>11</v>
      </c>
      <c r="Z22" s="66">
        <v>3.0418388129239353E-2</v>
      </c>
      <c r="AA22" s="22">
        <v>45806.159</v>
      </c>
      <c r="AB22" s="97">
        <f t="shared" si="0"/>
        <v>10</v>
      </c>
      <c r="AC22" s="66">
        <v>3.1269892793558636E-2</v>
      </c>
      <c r="AD22" s="22">
        <v>53024.084000000003</v>
      </c>
      <c r="AE22" s="45">
        <f t="shared" si="1"/>
        <v>8</v>
      </c>
      <c r="AF22" s="90">
        <f t="shared" si="2"/>
        <v>3.4779080305094544E-2</v>
      </c>
    </row>
    <row r="23" spans="1:32" s="20" customFormat="1" ht="12" x14ac:dyDescent="0.2">
      <c r="A23" s="21" t="s">
        <v>12</v>
      </c>
      <c r="B23" s="51">
        <v>9246.9249999999993</v>
      </c>
      <c r="C23" s="45">
        <v>9964.8909999999996</v>
      </c>
      <c r="D23" s="45">
        <v>10690.983</v>
      </c>
      <c r="E23" s="45">
        <v>10624.566999999999</v>
      </c>
      <c r="F23" s="45">
        <v>10457.441000000001</v>
      </c>
      <c r="G23" s="45">
        <v>10308.43</v>
      </c>
      <c r="H23" s="52">
        <v>9113.527</v>
      </c>
      <c r="I23" s="22">
        <v>10245.913</v>
      </c>
      <c r="J23" s="45">
        <v>26</v>
      </c>
      <c r="K23" s="66">
        <v>9.285811009310049E-3</v>
      </c>
      <c r="L23" s="22">
        <v>11237.018</v>
      </c>
      <c r="M23" s="45">
        <v>26</v>
      </c>
      <c r="N23" s="66">
        <v>9.3551290902471381E-3</v>
      </c>
      <c r="O23" s="22">
        <v>12364.717000000001</v>
      </c>
      <c r="P23" s="45">
        <v>26</v>
      </c>
      <c r="Q23" s="66">
        <v>9.6710883766981167E-3</v>
      </c>
      <c r="R23" s="22">
        <v>12671.404</v>
      </c>
      <c r="S23" s="45">
        <v>26</v>
      </c>
      <c r="T23" s="66">
        <v>9.8457133215651121E-3</v>
      </c>
      <c r="U23" s="22">
        <v>12600.223</v>
      </c>
      <c r="V23" s="45">
        <v>26</v>
      </c>
      <c r="W23" s="66">
        <v>9.2682553149013268E-3</v>
      </c>
      <c r="X23" s="22">
        <v>12875.678</v>
      </c>
      <c r="Y23" s="45">
        <v>26</v>
      </c>
      <c r="Z23" s="66">
        <v>8.9970866626565889E-3</v>
      </c>
      <c r="AA23" s="22">
        <v>12992.754000000001</v>
      </c>
      <c r="AB23" s="97">
        <f t="shared" si="0"/>
        <v>26</v>
      </c>
      <c r="AC23" s="66">
        <v>8.8696119022403565E-3</v>
      </c>
      <c r="AD23" s="22">
        <v>13693.119000000001</v>
      </c>
      <c r="AE23" s="45">
        <f t="shared" si="1"/>
        <v>26</v>
      </c>
      <c r="AF23" s="90">
        <f t="shared" si="2"/>
        <v>8.9814674653920634E-3</v>
      </c>
    </row>
    <row r="24" spans="1:32" s="20" customFormat="1" ht="12" x14ac:dyDescent="0.2">
      <c r="A24" s="21" t="s">
        <v>13</v>
      </c>
      <c r="B24" s="51">
        <v>3974.355</v>
      </c>
      <c r="C24" s="45">
        <v>4197.4769999999999</v>
      </c>
      <c r="D24" s="45">
        <v>4485.2960000000003</v>
      </c>
      <c r="E24" s="45">
        <v>4833.1170000000002</v>
      </c>
      <c r="F24" s="45">
        <v>5072.2960000000003</v>
      </c>
      <c r="G24" s="45">
        <v>5340.5770000000002</v>
      </c>
      <c r="H24" s="52">
        <v>5151.7219999999998</v>
      </c>
      <c r="I24" s="22">
        <v>5786.4260000000004</v>
      </c>
      <c r="J24" s="45">
        <v>30</v>
      </c>
      <c r="K24" s="66">
        <v>5.2442040309495031E-3</v>
      </c>
      <c r="L24" s="22">
        <v>6160.83</v>
      </c>
      <c r="M24" s="45">
        <v>30</v>
      </c>
      <c r="N24" s="66">
        <v>5.1290618163170407E-3</v>
      </c>
      <c r="O24" s="22">
        <v>6578.3729999999996</v>
      </c>
      <c r="P24" s="45">
        <v>31</v>
      </c>
      <c r="Q24" s="66">
        <v>5.1452877294227367E-3</v>
      </c>
      <c r="R24" s="22">
        <v>6408.9859999999999</v>
      </c>
      <c r="S24" s="45">
        <v>31</v>
      </c>
      <c r="T24" s="66">
        <v>4.9797985162436846E-3</v>
      </c>
      <c r="U24" s="22">
        <v>6937.9120000000003</v>
      </c>
      <c r="V24" s="45">
        <v>31</v>
      </c>
      <c r="W24" s="66">
        <v>5.1032699792946277E-3</v>
      </c>
      <c r="X24" s="22">
        <v>7581.2070000000003</v>
      </c>
      <c r="Y24" s="45">
        <v>31</v>
      </c>
      <c r="Z24" s="66">
        <v>5.2974900728752902E-3</v>
      </c>
      <c r="AA24" s="22">
        <v>7585.424</v>
      </c>
      <c r="AB24" s="97">
        <f t="shared" si="0"/>
        <v>31</v>
      </c>
      <c r="AC24" s="66">
        <v>5.1782452926873316E-3</v>
      </c>
      <c r="AD24" s="22">
        <v>8474.4590000000007</v>
      </c>
      <c r="AE24" s="45">
        <f t="shared" si="1"/>
        <v>30</v>
      </c>
      <c r="AF24" s="90">
        <f t="shared" si="2"/>
        <v>5.5584909322192386E-3</v>
      </c>
    </row>
    <row r="25" spans="1:32" s="20" customFormat="1" ht="12" x14ac:dyDescent="0.2">
      <c r="A25" s="21" t="s">
        <v>14</v>
      </c>
      <c r="B25" s="51">
        <v>60603.201999999997</v>
      </c>
      <c r="C25" s="45">
        <v>66254.17</v>
      </c>
      <c r="D25" s="45">
        <v>69662.126999999993</v>
      </c>
      <c r="E25" s="45">
        <v>75697.850000000006</v>
      </c>
      <c r="F25" s="45">
        <v>79595.357999999993</v>
      </c>
      <c r="G25" s="45">
        <v>81788.604999999996</v>
      </c>
      <c r="H25" s="52">
        <v>70957.077000000005</v>
      </c>
      <c r="I25" s="22">
        <v>85286.691000000006</v>
      </c>
      <c r="J25" s="45">
        <v>4</v>
      </c>
      <c r="K25" s="66">
        <v>7.7294829092870915E-2</v>
      </c>
      <c r="L25" s="22">
        <v>95021.463000000003</v>
      </c>
      <c r="M25" s="45">
        <v>4</v>
      </c>
      <c r="N25" s="66">
        <v>7.9108002915821804E-2</v>
      </c>
      <c r="O25" s="22">
        <v>102003.504</v>
      </c>
      <c r="P25" s="45">
        <v>4</v>
      </c>
      <c r="Q25" s="66">
        <v>7.9782246687641931E-2</v>
      </c>
      <c r="R25" s="22">
        <v>106208.948</v>
      </c>
      <c r="S25" s="45">
        <v>3</v>
      </c>
      <c r="T25" s="66">
        <v>8.2524624279441822E-2</v>
      </c>
      <c r="U25" s="22">
        <v>116437.715</v>
      </c>
      <c r="V25" s="45">
        <v>3</v>
      </c>
      <c r="W25" s="66">
        <v>8.5647251711633662E-2</v>
      </c>
      <c r="X25" s="22">
        <v>109070.66099999999</v>
      </c>
      <c r="Y25" s="45">
        <v>4</v>
      </c>
      <c r="Z25" s="66">
        <v>7.6214875004659025E-2</v>
      </c>
      <c r="AA25" s="22">
        <v>100807.08500000001</v>
      </c>
      <c r="AB25" s="97">
        <f t="shared" si="0"/>
        <v>4</v>
      </c>
      <c r="AC25" s="66">
        <v>6.8816685317531781E-2</v>
      </c>
      <c r="AD25" s="22">
        <v>102787.139</v>
      </c>
      <c r="AE25" s="45">
        <f t="shared" si="1"/>
        <v>4</v>
      </c>
      <c r="AF25" s="90">
        <f t="shared" si="2"/>
        <v>6.7419215796578683E-2</v>
      </c>
    </row>
    <row r="26" spans="1:32" s="20" customFormat="1" ht="12" x14ac:dyDescent="0.2">
      <c r="A26" s="21" t="s">
        <v>15</v>
      </c>
      <c r="B26" s="51">
        <v>16325.786</v>
      </c>
      <c r="C26" s="45">
        <v>17636.45</v>
      </c>
      <c r="D26" s="45">
        <v>18687.894</v>
      </c>
      <c r="E26" s="45">
        <v>19268.631000000001</v>
      </c>
      <c r="F26" s="45">
        <v>19223.184000000001</v>
      </c>
      <c r="G26" s="45">
        <v>19144.883000000002</v>
      </c>
      <c r="H26" s="52">
        <v>16339.7</v>
      </c>
      <c r="I26" s="22">
        <v>17717.434000000001</v>
      </c>
      <c r="J26" s="45">
        <v>19</v>
      </c>
      <c r="K26" s="66">
        <v>1.6057206780296124E-2</v>
      </c>
      <c r="L26" s="22">
        <v>19126.177</v>
      </c>
      <c r="M26" s="45">
        <v>20</v>
      </c>
      <c r="N26" s="66">
        <v>1.5923072726048471E-2</v>
      </c>
      <c r="O26" s="22">
        <v>20642.088</v>
      </c>
      <c r="P26" s="45">
        <v>20</v>
      </c>
      <c r="Q26" s="66">
        <v>1.614525082357968E-2</v>
      </c>
      <c r="R26" s="22">
        <v>19563.246999999999</v>
      </c>
      <c r="S26" s="45">
        <v>20</v>
      </c>
      <c r="T26" s="66">
        <v>1.5200692961961334E-2</v>
      </c>
      <c r="U26" s="22">
        <v>18982.431</v>
      </c>
      <c r="V26" s="45">
        <v>21</v>
      </c>
      <c r="W26" s="66">
        <v>1.3962770103790838E-2</v>
      </c>
      <c r="X26" s="22">
        <v>19105.921999999999</v>
      </c>
      <c r="Y26" s="45">
        <v>22</v>
      </c>
      <c r="Z26" s="66">
        <v>1.3350569655746058E-2</v>
      </c>
      <c r="AA26" s="22">
        <v>19195.348000000002</v>
      </c>
      <c r="AB26" s="97">
        <f t="shared" si="0"/>
        <v>22</v>
      </c>
      <c r="AC26" s="66">
        <v>1.3103832832654597E-2</v>
      </c>
      <c r="AD26" s="22">
        <v>19867.224999999999</v>
      </c>
      <c r="AE26" s="45">
        <f t="shared" si="1"/>
        <v>23</v>
      </c>
      <c r="AF26" s="90">
        <f t="shared" si="2"/>
        <v>1.3031131546079737E-2</v>
      </c>
    </row>
    <row r="27" spans="1:32" s="20" customFormat="1" ht="12" x14ac:dyDescent="0.2">
      <c r="A27" s="21" t="s">
        <v>16</v>
      </c>
      <c r="B27" s="51">
        <v>26014.31</v>
      </c>
      <c r="C27" s="45">
        <v>26842.737000000001</v>
      </c>
      <c r="D27" s="45">
        <v>27584.074000000001</v>
      </c>
      <c r="E27" s="45">
        <v>29537.746999999999</v>
      </c>
      <c r="F27" s="45">
        <v>30605.073</v>
      </c>
      <c r="G27" s="45">
        <v>31294.9</v>
      </c>
      <c r="H27" s="52">
        <v>28375.357</v>
      </c>
      <c r="I27" s="22">
        <v>31539.879000000001</v>
      </c>
      <c r="J27" s="45">
        <v>11</v>
      </c>
      <c r="K27" s="66">
        <v>2.8584407817098079E-2</v>
      </c>
      <c r="L27" s="22">
        <v>34339.862999999998</v>
      </c>
      <c r="M27" s="45">
        <v>10</v>
      </c>
      <c r="N27" s="66">
        <v>2.8588888200268198E-2</v>
      </c>
      <c r="O27" s="22">
        <v>36517.027000000002</v>
      </c>
      <c r="P27" s="45">
        <v>10</v>
      </c>
      <c r="Q27" s="66">
        <v>2.8561866427777628E-2</v>
      </c>
      <c r="R27" s="22">
        <v>38030.07</v>
      </c>
      <c r="S27" s="45">
        <v>10</v>
      </c>
      <c r="T27" s="66">
        <v>2.9549461671260241E-2</v>
      </c>
      <c r="U27" s="22">
        <v>39616.523999999998</v>
      </c>
      <c r="V27" s="45">
        <v>11</v>
      </c>
      <c r="W27" s="66">
        <v>2.9140441333531632E-2</v>
      </c>
      <c r="X27" s="22">
        <v>41582.525000000001</v>
      </c>
      <c r="Y27" s="45">
        <v>12</v>
      </c>
      <c r="Z27" s="66">
        <v>2.9056456761118458E-2</v>
      </c>
      <c r="AA27" s="22">
        <v>39938.731</v>
      </c>
      <c r="AB27" s="97">
        <f t="shared" si="0"/>
        <v>13</v>
      </c>
      <c r="AC27" s="66">
        <v>2.7264494803166516E-2</v>
      </c>
      <c r="AD27" s="22">
        <v>42145.919999999998</v>
      </c>
      <c r="AE27" s="45">
        <f t="shared" si="1"/>
        <v>12</v>
      </c>
      <c r="AF27" s="90">
        <f t="shared" si="2"/>
        <v>2.7643972807000119E-2</v>
      </c>
    </row>
    <row r="28" spans="1:32" s="20" customFormat="1" ht="12" x14ac:dyDescent="0.2">
      <c r="A28" s="21" t="s">
        <v>17</v>
      </c>
      <c r="B28" s="51">
        <v>16911.032999999999</v>
      </c>
      <c r="C28" s="45">
        <v>18829.427</v>
      </c>
      <c r="D28" s="45">
        <v>20672.444</v>
      </c>
      <c r="E28" s="45">
        <v>22458.217000000001</v>
      </c>
      <c r="F28" s="45">
        <v>24277.964</v>
      </c>
      <c r="G28" s="45">
        <v>25029.362000000001</v>
      </c>
      <c r="H28" s="52">
        <v>22679.597000000002</v>
      </c>
      <c r="I28" s="22">
        <v>26328.45</v>
      </c>
      <c r="J28" s="45">
        <v>14</v>
      </c>
      <c r="K28" s="66">
        <v>2.3861320203291708E-2</v>
      </c>
      <c r="L28" s="22">
        <v>30334.327000000001</v>
      </c>
      <c r="M28" s="45">
        <v>13</v>
      </c>
      <c r="N28" s="66">
        <v>2.5254168405778935E-2</v>
      </c>
      <c r="O28" s="22">
        <v>33474.444000000003</v>
      </c>
      <c r="P28" s="45">
        <v>13</v>
      </c>
      <c r="Q28" s="66">
        <v>2.6182103988698815E-2</v>
      </c>
      <c r="R28" s="22">
        <v>32587.538</v>
      </c>
      <c r="S28" s="45">
        <v>13</v>
      </c>
      <c r="T28" s="66">
        <v>2.5320600385214557E-2</v>
      </c>
      <c r="U28" s="22">
        <v>38060.305</v>
      </c>
      <c r="V28" s="45">
        <v>13</v>
      </c>
      <c r="W28" s="66">
        <v>2.7995744527935382E-2</v>
      </c>
      <c r="X28" s="22">
        <v>45826.995999999999</v>
      </c>
      <c r="Y28" s="45">
        <v>8</v>
      </c>
      <c r="Z28" s="66">
        <v>3.2022348997949222E-2</v>
      </c>
      <c r="AA28" s="22">
        <v>42781.591</v>
      </c>
      <c r="AB28" s="97">
        <f t="shared" si="0"/>
        <v>11</v>
      </c>
      <c r="AC28" s="66">
        <v>2.9205199239387643E-2</v>
      </c>
      <c r="AD28" s="22">
        <v>41011.711000000003</v>
      </c>
      <c r="AE28" s="45">
        <f t="shared" si="1"/>
        <v>13</v>
      </c>
      <c r="AF28" s="90">
        <f t="shared" si="2"/>
        <v>2.6900032640230602E-2</v>
      </c>
    </row>
    <row r="29" spans="1:32" s="20" customFormat="1" ht="12" x14ac:dyDescent="0.2">
      <c r="A29" s="21" t="s">
        <v>18</v>
      </c>
      <c r="B29" s="51">
        <v>8667.5490000000009</v>
      </c>
      <c r="C29" s="45">
        <v>9704.3790000000008</v>
      </c>
      <c r="D29" s="45">
        <v>10542.642</v>
      </c>
      <c r="E29" s="45">
        <v>11564.921</v>
      </c>
      <c r="F29" s="45">
        <v>12040.209000000001</v>
      </c>
      <c r="G29" s="45">
        <v>12615.707</v>
      </c>
      <c r="H29" s="52">
        <v>11111.093000000001</v>
      </c>
      <c r="I29" s="22">
        <v>11378.814</v>
      </c>
      <c r="J29" s="45">
        <v>25</v>
      </c>
      <c r="K29" s="66">
        <v>1.0312552557697037E-2</v>
      </c>
      <c r="L29" s="22">
        <v>12086.494000000001</v>
      </c>
      <c r="M29" s="45">
        <v>25</v>
      </c>
      <c r="N29" s="66">
        <v>1.0062341416423601E-2</v>
      </c>
      <c r="O29" s="22">
        <v>12933.715</v>
      </c>
      <c r="P29" s="45">
        <v>25</v>
      </c>
      <c r="Q29" s="66">
        <v>1.0116131311701358E-2</v>
      </c>
      <c r="R29" s="22">
        <v>12686.758</v>
      </c>
      <c r="S29" s="45">
        <v>25</v>
      </c>
      <c r="T29" s="66">
        <v>9.8576434188407808E-3</v>
      </c>
      <c r="U29" s="22">
        <v>14167.942999999999</v>
      </c>
      <c r="V29" s="45">
        <v>25</v>
      </c>
      <c r="W29" s="66">
        <v>1.0421411828264391E-2</v>
      </c>
      <c r="X29" s="22">
        <v>14617.646000000001</v>
      </c>
      <c r="Y29" s="45">
        <v>25</v>
      </c>
      <c r="Z29" s="66">
        <v>1.0214314761990431E-2</v>
      </c>
      <c r="AA29" s="22">
        <v>15411.703</v>
      </c>
      <c r="AB29" s="97">
        <f t="shared" si="0"/>
        <v>25</v>
      </c>
      <c r="AC29" s="66">
        <v>1.0520889964215871E-2</v>
      </c>
      <c r="AD29" s="22">
        <v>16976.918000000001</v>
      </c>
      <c r="AE29" s="45">
        <f t="shared" si="1"/>
        <v>24</v>
      </c>
      <c r="AF29" s="90">
        <f t="shared" si="2"/>
        <v>1.1135347372620431E-2</v>
      </c>
    </row>
    <row r="30" spans="1:32" s="20" customFormat="1" ht="12" x14ac:dyDescent="0.2">
      <c r="A30" s="21" t="s">
        <v>19</v>
      </c>
      <c r="B30" s="51">
        <v>15324.614</v>
      </c>
      <c r="C30" s="45">
        <v>16262.384</v>
      </c>
      <c r="D30" s="45">
        <v>17292.207999999999</v>
      </c>
      <c r="E30" s="45">
        <v>18667.276000000002</v>
      </c>
      <c r="F30" s="45">
        <v>19565.896000000001</v>
      </c>
      <c r="G30" s="45">
        <v>20308.248</v>
      </c>
      <c r="H30" s="52">
        <v>17646.724999999999</v>
      </c>
      <c r="I30" s="22">
        <v>20062.098999999998</v>
      </c>
      <c r="J30" s="45">
        <v>16</v>
      </c>
      <c r="K30" s="66">
        <v>1.8182162952590765E-2</v>
      </c>
      <c r="L30" s="22">
        <v>21868.319</v>
      </c>
      <c r="M30" s="45">
        <v>16</v>
      </c>
      <c r="N30" s="66">
        <v>1.8205981981314279E-2</v>
      </c>
      <c r="O30" s="22">
        <v>23521.218000000001</v>
      </c>
      <c r="P30" s="45">
        <v>16</v>
      </c>
      <c r="Q30" s="66">
        <v>1.8397168168554325E-2</v>
      </c>
      <c r="R30" s="22">
        <v>23683.119999999999</v>
      </c>
      <c r="S30" s="45">
        <v>16</v>
      </c>
      <c r="T30" s="66">
        <v>1.8401844821633428E-2</v>
      </c>
      <c r="U30" s="22">
        <v>23683.93</v>
      </c>
      <c r="V30" s="45">
        <v>18</v>
      </c>
      <c r="W30" s="66">
        <v>1.7421017874068655E-2</v>
      </c>
      <c r="X30" s="22">
        <v>26398.530999999999</v>
      </c>
      <c r="Y30" s="45">
        <v>18</v>
      </c>
      <c r="Z30" s="66">
        <v>1.8446397243999615E-2</v>
      </c>
      <c r="AA30" s="22">
        <v>26663.218000000001</v>
      </c>
      <c r="AB30" s="97">
        <f t="shared" si="0"/>
        <v>18</v>
      </c>
      <c r="AC30" s="66">
        <v>1.820181924626341E-2</v>
      </c>
      <c r="AD30" s="22">
        <v>29524.617999999999</v>
      </c>
      <c r="AE30" s="45">
        <f t="shared" si="1"/>
        <v>17</v>
      </c>
      <c r="AF30" s="90">
        <f t="shared" si="2"/>
        <v>1.9365521908860126E-2</v>
      </c>
    </row>
    <row r="31" spans="1:32" s="20" customFormat="1" ht="12" x14ac:dyDescent="0.2">
      <c r="A31" s="21" t="s">
        <v>20</v>
      </c>
      <c r="B31" s="51">
        <v>26171.873</v>
      </c>
      <c r="C31" s="45">
        <v>27603.811000000002</v>
      </c>
      <c r="D31" s="45">
        <v>28179.383000000002</v>
      </c>
      <c r="E31" s="45">
        <v>29481.125</v>
      </c>
      <c r="F31" s="45">
        <v>30403.918000000001</v>
      </c>
      <c r="G31" s="45">
        <v>31989.241000000002</v>
      </c>
      <c r="H31" s="52">
        <v>29184.069</v>
      </c>
      <c r="I31" s="22">
        <v>32517.9</v>
      </c>
      <c r="J31" s="45">
        <v>10</v>
      </c>
      <c r="K31" s="66">
        <v>2.9470782527593515E-2</v>
      </c>
      <c r="L31" s="22">
        <v>34172.646000000001</v>
      </c>
      <c r="M31" s="45">
        <v>11</v>
      </c>
      <c r="N31" s="66">
        <v>2.8449675410800047E-2</v>
      </c>
      <c r="O31" s="22">
        <v>36107.231</v>
      </c>
      <c r="P31" s="45">
        <v>11</v>
      </c>
      <c r="Q31" s="66">
        <v>2.8241343658642077E-2</v>
      </c>
      <c r="R31" s="22">
        <v>36180.987999999998</v>
      </c>
      <c r="S31" s="45">
        <v>12</v>
      </c>
      <c r="T31" s="66">
        <v>2.8112720227291894E-2</v>
      </c>
      <c r="U31" s="22">
        <v>38328.415000000001</v>
      </c>
      <c r="V31" s="45">
        <v>12</v>
      </c>
      <c r="W31" s="66">
        <v>2.8192956270336942E-2</v>
      </c>
      <c r="X31" s="22">
        <v>39813.332000000002</v>
      </c>
      <c r="Y31" s="45">
        <v>13</v>
      </c>
      <c r="Z31" s="66">
        <v>2.7820204756061683E-2</v>
      </c>
      <c r="AA31" s="22">
        <v>42668.54</v>
      </c>
      <c r="AB31" s="97">
        <f t="shared" si="0"/>
        <v>12</v>
      </c>
      <c r="AC31" s="66">
        <v>2.9127935104801064E-2</v>
      </c>
      <c r="AD31" s="22">
        <v>43640.985999999997</v>
      </c>
      <c r="AE31" s="45">
        <f t="shared" si="1"/>
        <v>11</v>
      </c>
      <c r="AF31" s="90">
        <f t="shared" si="2"/>
        <v>2.862460305184162E-2</v>
      </c>
    </row>
    <row r="32" spans="1:32" s="20" customFormat="1" ht="12" x14ac:dyDescent="0.2">
      <c r="A32" s="21" t="s">
        <v>21</v>
      </c>
      <c r="B32" s="51">
        <v>32766.897000000001</v>
      </c>
      <c r="C32" s="45">
        <v>34359.419000000002</v>
      </c>
      <c r="D32" s="45">
        <v>36749.082999999999</v>
      </c>
      <c r="E32" s="45">
        <v>39103.815999999999</v>
      </c>
      <c r="F32" s="45">
        <v>40528.85</v>
      </c>
      <c r="G32" s="45">
        <v>41420.815999999999</v>
      </c>
      <c r="H32" s="52">
        <v>38320.597999999904</v>
      </c>
      <c r="I32" s="22">
        <v>43588.773000000001</v>
      </c>
      <c r="J32" s="45">
        <v>7</v>
      </c>
      <c r="K32" s="66">
        <v>3.9504249958565586E-2</v>
      </c>
      <c r="L32" s="22">
        <v>48207.139000000003</v>
      </c>
      <c r="M32" s="45">
        <v>7</v>
      </c>
      <c r="N32" s="66">
        <v>4.0133780013210565E-2</v>
      </c>
      <c r="O32" s="22">
        <v>51021.906000000003</v>
      </c>
      <c r="P32" s="45">
        <v>7</v>
      </c>
      <c r="Q32" s="66">
        <v>3.9906886835629471E-2</v>
      </c>
      <c r="R32" s="22">
        <v>51467.290999999997</v>
      </c>
      <c r="S32" s="45">
        <v>7</v>
      </c>
      <c r="T32" s="66">
        <v>3.9990216760792105E-2</v>
      </c>
      <c r="U32" s="22">
        <v>54796.008000000002</v>
      </c>
      <c r="V32" s="45">
        <v>7</v>
      </c>
      <c r="W32" s="66">
        <v>4.0305905092423815E-2</v>
      </c>
      <c r="X32" s="22">
        <v>55039.303</v>
      </c>
      <c r="Y32" s="45">
        <v>7</v>
      </c>
      <c r="Z32" s="66">
        <v>3.8459596375679382E-2</v>
      </c>
      <c r="AA32" s="22">
        <v>58676.406999999999</v>
      </c>
      <c r="AB32" s="97">
        <f t="shared" si="0"/>
        <v>7</v>
      </c>
      <c r="AC32" s="66">
        <v>4.0055776204005418E-2</v>
      </c>
      <c r="AD32" s="22">
        <v>59503.69</v>
      </c>
      <c r="AE32" s="45">
        <f t="shared" si="1"/>
        <v>7</v>
      </c>
      <c r="AF32" s="90">
        <f t="shared" si="2"/>
        <v>3.902912519826747E-2</v>
      </c>
    </row>
    <row r="33" spans="1:32" s="20" customFormat="1" ht="12" x14ac:dyDescent="0.2">
      <c r="A33" s="21" t="s">
        <v>22</v>
      </c>
      <c r="B33" s="51">
        <v>13785.438</v>
      </c>
      <c r="C33" s="45">
        <v>15215.482</v>
      </c>
      <c r="D33" s="45">
        <v>16486.101999999999</v>
      </c>
      <c r="E33" s="45">
        <v>17358.278999999999</v>
      </c>
      <c r="F33" s="45">
        <v>17073.562000000002</v>
      </c>
      <c r="G33" s="45">
        <v>17214.727999999999</v>
      </c>
      <c r="H33" s="52">
        <v>15636.412</v>
      </c>
      <c r="I33" s="22">
        <v>16976.225999999999</v>
      </c>
      <c r="J33" s="45">
        <v>21</v>
      </c>
      <c r="K33" s="66">
        <v>1.5385454306252209E-2</v>
      </c>
      <c r="L33" s="22">
        <v>20173.940999999999</v>
      </c>
      <c r="M33" s="45">
        <v>17</v>
      </c>
      <c r="N33" s="66">
        <v>1.6795365310799486E-2</v>
      </c>
      <c r="O33" s="22">
        <v>21875.61</v>
      </c>
      <c r="P33" s="45">
        <v>18</v>
      </c>
      <c r="Q33" s="66">
        <v>1.7110052547436475E-2</v>
      </c>
      <c r="R33" s="22">
        <v>21682.266</v>
      </c>
      <c r="S33" s="45">
        <v>18</v>
      </c>
      <c r="T33" s="66">
        <v>1.6847176145430947E-2</v>
      </c>
      <c r="U33" s="22">
        <v>22388.59</v>
      </c>
      <c r="V33" s="45">
        <v>19</v>
      </c>
      <c r="W33" s="66">
        <v>1.6468213956264639E-2</v>
      </c>
      <c r="X33" s="22">
        <v>24047.591</v>
      </c>
      <c r="Y33" s="45">
        <v>19</v>
      </c>
      <c r="Z33" s="66">
        <v>1.6803640185403878E-2</v>
      </c>
      <c r="AA33" s="22">
        <v>23205.187000000002</v>
      </c>
      <c r="AB33" s="97">
        <f t="shared" si="0"/>
        <v>20</v>
      </c>
      <c r="AC33" s="66">
        <v>1.5841199430931038E-2</v>
      </c>
      <c r="AD33" s="22">
        <v>22196.069</v>
      </c>
      <c r="AE33" s="45">
        <f t="shared" si="1"/>
        <v>20</v>
      </c>
      <c r="AF33" s="90">
        <f t="shared" si="2"/>
        <v>1.4558645958097445E-2</v>
      </c>
    </row>
    <row r="34" spans="1:32" s="20" customFormat="1" ht="12" x14ac:dyDescent="0.2">
      <c r="A34" s="21" t="s">
        <v>23</v>
      </c>
      <c r="B34" s="51">
        <v>23547.862000000001</v>
      </c>
      <c r="C34" s="45">
        <v>24599.351999999999</v>
      </c>
      <c r="D34" s="45">
        <v>26950.636999999999</v>
      </c>
      <c r="E34" s="45">
        <v>28359.569</v>
      </c>
      <c r="F34" s="45">
        <v>28373.043000000001</v>
      </c>
      <c r="G34" s="45">
        <v>28283.744999999999</v>
      </c>
      <c r="H34" s="52">
        <v>24784.862000000001</v>
      </c>
      <c r="I34" s="22">
        <v>27919.328000000001</v>
      </c>
      <c r="J34" s="45">
        <v>13</v>
      </c>
      <c r="K34" s="66">
        <v>2.53031236274345E-2</v>
      </c>
      <c r="L34" s="22">
        <v>29312.59</v>
      </c>
      <c r="M34" s="45">
        <v>14</v>
      </c>
      <c r="N34" s="66">
        <v>2.4403544020262971E-2</v>
      </c>
      <c r="O34" s="22">
        <v>29671.756000000001</v>
      </c>
      <c r="P34" s="45">
        <v>14</v>
      </c>
      <c r="Q34" s="66">
        <v>2.3207823888555041E-2</v>
      </c>
      <c r="R34" s="22">
        <v>29718.670999999998</v>
      </c>
      <c r="S34" s="45">
        <v>15</v>
      </c>
      <c r="T34" s="66">
        <v>2.3091483387627034E-2</v>
      </c>
      <c r="U34" s="22">
        <v>31902.667000000001</v>
      </c>
      <c r="V34" s="45">
        <v>14</v>
      </c>
      <c r="W34" s="66">
        <v>2.3466415077120238E-2</v>
      </c>
      <c r="X34" s="22">
        <v>33156.341</v>
      </c>
      <c r="Y34" s="45">
        <v>14</v>
      </c>
      <c r="Z34" s="66">
        <v>2.3168525447249753E-2</v>
      </c>
      <c r="AA34" s="22">
        <v>31775.645</v>
      </c>
      <c r="AB34" s="97">
        <f t="shared" si="0"/>
        <v>15</v>
      </c>
      <c r="AC34" s="66">
        <v>2.1691900489889362E-2</v>
      </c>
      <c r="AD34" s="22">
        <v>34543.303999999996</v>
      </c>
      <c r="AE34" s="45">
        <f t="shared" si="1"/>
        <v>15</v>
      </c>
      <c r="AF34" s="90">
        <f t="shared" si="2"/>
        <v>2.2657333294419445E-2</v>
      </c>
    </row>
    <row r="35" spans="1:32" s="20" customFormat="1" ht="12" x14ac:dyDescent="0.2">
      <c r="A35" s="21" t="s">
        <v>24</v>
      </c>
      <c r="B35" s="51">
        <v>2212.9630000000002</v>
      </c>
      <c r="C35" s="45">
        <v>2342.7199999999998</v>
      </c>
      <c r="D35" s="45">
        <v>2485.5230000000001</v>
      </c>
      <c r="E35" s="45">
        <v>2682.915</v>
      </c>
      <c r="F35" s="45">
        <v>2974.2269999999999</v>
      </c>
      <c r="G35" s="45">
        <v>3158.21</v>
      </c>
      <c r="H35" s="52">
        <v>3010.2669999999998</v>
      </c>
      <c r="I35" s="22">
        <v>3337.1909999999998</v>
      </c>
      <c r="J35" s="45">
        <v>32</v>
      </c>
      <c r="K35" s="66">
        <v>3.02447667943017E-3</v>
      </c>
      <c r="L35" s="22">
        <v>3592.0520000000001</v>
      </c>
      <c r="M35" s="45">
        <v>32</v>
      </c>
      <c r="N35" s="66">
        <v>2.990482898477195E-3</v>
      </c>
      <c r="O35" s="22">
        <v>4025.0749999999998</v>
      </c>
      <c r="P35" s="45">
        <v>32</v>
      </c>
      <c r="Q35" s="66">
        <v>3.1482205413870912E-3</v>
      </c>
      <c r="R35" s="22">
        <v>4034.68</v>
      </c>
      <c r="S35" s="45">
        <v>32</v>
      </c>
      <c r="T35" s="66">
        <v>3.1349566807476362E-3</v>
      </c>
      <c r="U35" s="22">
        <v>4246.8770000000004</v>
      </c>
      <c r="V35" s="45">
        <v>32</v>
      </c>
      <c r="W35" s="66">
        <v>3.1238447388575747E-3</v>
      </c>
      <c r="X35" s="22">
        <v>4540.1120000000001</v>
      </c>
      <c r="Y35" s="45">
        <v>32</v>
      </c>
      <c r="Z35" s="66">
        <v>3.1724761307456687E-3</v>
      </c>
      <c r="AA35" s="22">
        <v>4985.3310000000001</v>
      </c>
      <c r="AB35" s="97">
        <f t="shared" si="0"/>
        <v>32</v>
      </c>
      <c r="AC35" s="66">
        <v>3.4032814818138407E-3</v>
      </c>
      <c r="AD35" s="22">
        <v>5620.808</v>
      </c>
      <c r="AE35" s="45">
        <f t="shared" si="1"/>
        <v>32</v>
      </c>
      <c r="AF35" s="90">
        <f t="shared" si="2"/>
        <v>3.6867498326141348E-3</v>
      </c>
    </row>
    <row r="36" spans="1:32" s="20" customFormat="1" ht="12" x14ac:dyDescent="0.2">
      <c r="A36" s="21" t="s">
        <v>69</v>
      </c>
      <c r="B36" s="51">
        <v>41362.122000000003</v>
      </c>
      <c r="C36" s="45">
        <v>43743.254999999997</v>
      </c>
      <c r="D36" s="45">
        <v>45760.752999999997</v>
      </c>
      <c r="E36" s="45">
        <v>48966.108</v>
      </c>
      <c r="F36" s="45">
        <v>49410.89</v>
      </c>
      <c r="G36" s="45">
        <v>48721.606</v>
      </c>
      <c r="H36" s="52">
        <v>44172.762999999999</v>
      </c>
      <c r="I36" s="22">
        <v>49481.122000000003</v>
      </c>
      <c r="J36" s="45">
        <v>6</v>
      </c>
      <c r="K36" s="66">
        <v>4.4844451384724204E-2</v>
      </c>
      <c r="L36" s="22">
        <v>52095.726999999999</v>
      </c>
      <c r="M36" s="45">
        <v>6</v>
      </c>
      <c r="N36" s="66">
        <v>4.3371137354703292E-2</v>
      </c>
      <c r="O36" s="22">
        <v>55083.264000000003</v>
      </c>
      <c r="P36" s="45">
        <v>6</v>
      </c>
      <c r="Q36" s="66">
        <v>4.3083486198753587E-2</v>
      </c>
      <c r="R36" s="22">
        <v>56471.737999999998</v>
      </c>
      <c r="S36" s="45">
        <v>6</v>
      </c>
      <c r="T36" s="66">
        <v>4.3878684881212431E-2</v>
      </c>
      <c r="U36" s="22">
        <v>64570.273999999998</v>
      </c>
      <c r="V36" s="45">
        <v>5</v>
      </c>
      <c r="W36" s="66">
        <v>4.7495491562739398E-2</v>
      </c>
      <c r="X36" s="22">
        <v>73575.429999999993</v>
      </c>
      <c r="Y36" s="45">
        <v>5</v>
      </c>
      <c r="Z36" s="66">
        <v>5.1412012629721199E-2</v>
      </c>
      <c r="AA36" s="22">
        <v>74293.433000000005</v>
      </c>
      <c r="AB36" s="97">
        <f t="shared" si="0"/>
        <v>5</v>
      </c>
      <c r="AC36" s="66">
        <v>5.0716952490282879E-2</v>
      </c>
      <c r="AD36" s="22">
        <v>76852.145999999993</v>
      </c>
      <c r="AE36" s="45">
        <f t="shared" si="1"/>
        <v>5</v>
      </c>
      <c r="AF36" s="90">
        <f t="shared" si="2"/>
        <v>5.0408168434420288E-2</v>
      </c>
    </row>
    <row r="37" spans="1:32" s="20" customFormat="1" ht="12" x14ac:dyDescent="0.2">
      <c r="A37" s="21" t="s">
        <v>25</v>
      </c>
      <c r="B37" s="51">
        <v>13472.892</v>
      </c>
      <c r="C37" s="45">
        <v>14612.768</v>
      </c>
      <c r="D37" s="45">
        <v>15475.324000000001</v>
      </c>
      <c r="E37" s="45">
        <v>16574.723000000002</v>
      </c>
      <c r="F37" s="45">
        <v>16924.28</v>
      </c>
      <c r="G37" s="45">
        <v>17059.919999999998</v>
      </c>
      <c r="H37" s="52">
        <v>15237.252</v>
      </c>
      <c r="I37" s="22">
        <v>17320.599999999999</v>
      </c>
      <c r="J37" s="45">
        <v>20</v>
      </c>
      <c r="K37" s="66">
        <v>1.5697558447729902E-2</v>
      </c>
      <c r="L37" s="22">
        <v>18883.564999999999</v>
      </c>
      <c r="M37" s="45">
        <v>21</v>
      </c>
      <c r="N37" s="66">
        <v>1.5721091508358594E-2</v>
      </c>
      <c r="O37" s="22">
        <v>20970.054</v>
      </c>
      <c r="P37" s="45">
        <v>19</v>
      </c>
      <c r="Q37" s="66">
        <v>1.6401770092929084E-2</v>
      </c>
      <c r="R37" s="22">
        <v>21276.925999999999</v>
      </c>
      <c r="S37" s="45">
        <v>19</v>
      </c>
      <c r="T37" s="66">
        <v>1.6532225928567588E-2</v>
      </c>
      <c r="U37" s="22">
        <v>24004.487000000001</v>
      </c>
      <c r="V37" s="45">
        <v>17</v>
      </c>
      <c r="W37" s="66">
        <v>1.7656807678660118E-2</v>
      </c>
      <c r="X37" s="22">
        <v>27892.62</v>
      </c>
      <c r="Y37" s="45">
        <v>17</v>
      </c>
      <c r="Z37" s="66">
        <v>1.949041591351915E-2</v>
      </c>
      <c r="AA37" s="22">
        <v>27221.365000000002</v>
      </c>
      <c r="AB37" s="97">
        <f t="shared" si="0"/>
        <v>16</v>
      </c>
      <c r="AC37" s="66">
        <v>1.8582863074178915E-2</v>
      </c>
      <c r="AD37" s="22">
        <v>26862.681</v>
      </c>
      <c r="AE37" s="45">
        <f t="shared" si="1"/>
        <v>19</v>
      </c>
      <c r="AF37" s="90">
        <f t="shared" si="2"/>
        <v>1.7619528131954856E-2</v>
      </c>
    </row>
    <row r="38" spans="1:32" s="20" customFormat="1" ht="12" x14ac:dyDescent="0.2">
      <c r="A38" s="21" t="s">
        <v>26</v>
      </c>
      <c r="B38" s="51">
        <v>6831.71</v>
      </c>
      <c r="C38" s="45">
        <v>7289.6480000000001</v>
      </c>
      <c r="D38" s="45">
        <v>7834.143</v>
      </c>
      <c r="E38" s="45">
        <v>8173.3980000000001</v>
      </c>
      <c r="F38" s="45">
        <v>8334.8279999999995</v>
      </c>
      <c r="G38" s="45">
        <v>8730.4470000000001</v>
      </c>
      <c r="H38" s="52">
        <v>7972.0829999999996</v>
      </c>
      <c r="I38" s="22">
        <v>8899.6869999999999</v>
      </c>
      <c r="J38" s="45">
        <v>28</v>
      </c>
      <c r="K38" s="66">
        <v>8.0657342614575706E-3</v>
      </c>
      <c r="L38" s="22">
        <v>9574.9770000000008</v>
      </c>
      <c r="M38" s="45">
        <v>28</v>
      </c>
      <c r="N38" s="66">
        <v>7.9714338689452387E-3</v>
      </c>
      <c r="O38" s="22">
        <v>10439.985000000001</v>
      </c>
      <c r="P38" s="45">
        <v>27</v>
      </c>
      <c r="Q38" s="66">
        <v>8.16565535518546E-3</v>
      </c>
      <c r="R38" s="22">
        <v>10957.084999999999</v>
      </c>
      <c r="S38" s="45">
        <v>27</v>
      </c>
      <c r="T38" s="66">
        <v>8.5136830733217282E-3</v>
      </c>
      <c r="U38" s="22">
        <v>10633.71</v>
      </c>
      <c r="V38" s="45">
        <v>27</v>
      </c>
      <c r="W38" s="66">
        <v>7.8217615056986999E-3</v>
      </c>
      <c r="X38" s="22">
        <v>10769.402</v>
      </c>
      <c r="Y38" s="45">
        <v>28</v>
      </c>
      <c r="Z38" s="66">
        <v>7.5252925010230289E-3</v>
      </c>
      <c r="AA38" s="22">
        <v>10363.790999999999</v>
      </c>
      <c r="AB38" s="97">
        <f t="shared" si="0"/>
        <v>28</v>
      </c>
      <c r="AC38" s="66">
        <v>7.0748963063399471E-3</v>
      </c>
      <c r="AD38" s="22">
        <v>11913.120999999999</v>
      </c>
      <c r="AE38" s="45">
        <f t="shared" si="1"/>
        <v>27</v>
      </c>
      <c r="AF38" s="90">
        <f t="shared" si="2"/>
        <v>7.813947185646963E-3</v>
      </c>
    </row>
    <row r="39" spans="1:32" s="2" customFormat="1" x14ac:dyDescent="0.2">
      <c r="A39" s="120" t="s">
        <v>45</v>
      </c>
      <c r="B39" s="121">
        <f t="shared" ref="B39:I39" si="3">SUM(B7:B38)</f>
        <v>866660.14500000002</v>
      </c>
      <c r="C39" s="122">
        <f t="shared" si="3"/>
        <v>920444.75199999975</v>
      </c>
      <c r="D39" s="122">
        <f t="shared" si="3"/>
        <v>965343.88800000004</v>
      </c>
      <c r="E39" s="122">
        <f t="shared" si="3"/>
        <v>1032506.3359999999</v>
      </c>
      <c r="F39" s="122">
        <f t="shared" si="3"/>
        <v>1061446.0659999999</v>
      </c>
      <c r="G39" s="122">
        <f t="shared" si="3"/>
        <v>1082101.524</v>
      </c>
      <c r="H39" s="123">
        <f t="shared" si="3"/>
        <v>972427.27199999965</v>
      </c>
      <c r="I39" s="124">
        <f t="shared" si="3"/>
        <v>1103394.5220000001</v>
      </c>
      <c r="J39" s="122"/>
      <c r="K39" s="125">
        <f>SUM(K7:K38)</f>
        <v>0.99999999999999978</v>
      </c>
      <c r="L39" s="124">
        <f>SUM(L7:L38)</f>
        <v>1201161.1910000001</v>
      </c>
      <c r="M39" s="122"/>
      <c r="N39" s="125">
        <f>SUM(N7:N38)</f>
        <v>0.99999999999999967</v>
      </c>
      <c r="O39" s="124">
        <f>SUM(O7:O38)</f>
        <v>1278523.835</v>
      </c>
      <c r="P39" s="122"/>
      <c r="Q39" s="125">
        <f>SUM(Q7:Q38)</f>
        <v>0.99999999999999978</v>
      </c>
      <c r="R39" s="124">
        <f>SUM(R7:R38)</f>
        <v>1286997.0499999998</v>
      </c>
      <c r="S39" s="122"/>
      <c r="T39" s="125">
        <f>SUM(T7:T38)</f>
        <v>1</v>
      </c>
      <c r="U39" s="124">
        <f>SUM(U7:U38)</f>
        <v>1359503.2259999998</v>
      </c>
      <c r="V39" s="122"/>
      <c r="W39" s="125">
        <f>SUM(W7:W38)</f>
        <v>1</v>
      </c>
      <c r="X39" s="124">
        <f>SUM(X7:X38)</f>
        <v>1431094.14</v>
      </c>
      <c r="Y39" s="122"/>
      <c r="Z39" s="125">
        <f>SUM(Z7:Z38)</f>
        <v>1.0000000000000004</v>
      </c>
      <c r="AA39" s="124">
        <f>SUM(AA7:AA38)</f>
        <v>1464863.8579999998</v>
      </c>
      <c r="AB39" s="126"/>
      <c r="AC39" s="125">
        <f>SUM(AC7:AC38)</f>
        <v>0.99999999999999967</v>
      </c>
      <c r="AD39" s="124">
        <f>SUM(AD7:AD38)</f>
        <v>1524597.0719999999</v>
      </c>
      <c r="AE39" s="126"/>
      <c r="AF39" s="127">
        <v>0.99999999999999967</v>
      </c>
    </row>
    <row r="40" spans="1:32" x14ac:dyDescent="0.2">
      <c r="A40" s="57" t="s">
        <v>53</v>
      </c>
      <c r="B40" s="7"/>
      <c r="C40" s="12"/>
    </row>
    <row r="41" spans="1:32" x14ac:dyDescent="0.2">
      <c r="A41" s="73" t="s">
        <v>79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78"/>
      <c r="U41" s="78"/>
      <c r="X41" s="78"/>
    </row>
    <row r="42" spans="1:32" x14ac:dyDescent="0.2">
      <c r="A42" s="7" t="s">
        <v>42</v>
      </c>
    </row>
  </sheetData>
  <mergeCells count="1">
    <mergeCell ref="A4:O4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Temas PIB</vt:lpstr>
      <vt:lpstr>Resumen</vt:lpstr>
      <vt:lpstr>Total</vt:lpstr>
      <vt:lpstr>Agricultura</vt:lpstr>
      <vt:lpstr>Minería</vt:lpstr>
      <vt:lpstr>Electricidad</vt:lpstr>
      <vt:lpstr>Construcción</vt:lpstr>
      <vt:lpstr>IndManufact</vt:lpstr>
      <vt:lpstr>Comercio mayor</vt:lpstr>
      <vt:lpstr>Comercio menor</vt:lpstr>
      <vt:lpstr>Transporte</vt:lpstr>
      <vt:lpstr>Medios Masivos</vt:lpstr>
      <vt:lpstr>Serv Financ</vt:lpstr>
      <vt:lpstr>Serv Inmobil</vt:lpstr>
      <vt:lpstr>Serv.Profesionales</vt:lpstr>
      <vt:lpstr>Coorporativos</vt:lpstr>
      <vt:lpstr>Serv.Apoyo negoc.</vt:lpstr>
      <vt:lpstr>Serv.Educativos</vt:lpstr>
      <vt:lpstr>Serv Salud</vt:lpstr>
      <vt:lpstr>Serv.Esparci.</vt:lpstr>
      <vt:lpstr>Serv.Alojamiento</vt:lpstr>
      <vt:lpstr>Otros Serv</vt:lpstr>
      <vt:lpstr>Actividades legislativas</vt:lpstr>
    </vt:vector>
  </TitlesOfParts>
  <Company>Instituto Nacional de Información Estadística y Geográfica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generada del Banco de Información Económica</dc:title>
  <dc:subject>Banco de Información Económica</dc:subject>
  <dc:creator>INEGI</dc:creator>
  <dc:description>Este archivo fue generado en la fecha(del servidor de aplicaciones): 12/3/2012 1:52:30 PM</dc:description>
  <cp:lastModifiedBy>susana.galindo</cp:lastModifiedBy>
  <dcterms:created xsi:type="dcterms:W3CDTF">2012-12-03T20:10:13Z</dcterms:created>
  <dcterms:modified xsi:type="dcterms:W3CDTF">2019-02-28T22:51:39Z</dcterms:modified>
</cp:coreProperties>
</file>