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992" activeTab="0"/>
  </bookViews>
  <sheets>
    <sheet name="Temas PIB" sheetId="1" r:id="rId1"/>
    <sheet name="Resumen" sheetId="2" r:id="rId2"/>
    <sheet name="Total" sheetId="3" r:id="rId3"/>
    <sheet name="Agricultura" sheetId="4" r:id="rId4"/>
    <sheet name="Minería" sheetId="5" r:id="rId5"/>
    <sheet name="Electricidad" sheetId="6" r:id="rId6"/>
    <sheet name="Construcción" sheetId="7" r:id="rId7"/>
    <sheet name="IndManufact" sheetId="8" r:id="rId8"/>
    <sheet name="Comercio mayor" sheetId="9" r:id="rId9"/>
    <sheet name="Comercio menor" sheetId="10" r:id="rId10"/>
    <sheet name="Transporte" sheetId="11" r:id="rId11"/>
    <sheet name="Medios Masivos" sheetId="12" r:id="rId12"/>
    <sheet name="Serv Financ" sheetId="13" r:id="rId13"/>
    <sheet name="Serv Inmobil" sheetId="14" r:id="rId14"/>
    <sheet name="Serv.Profesionales" sheetId="15" r:id="rId15"/>
    <sheet name="Coorporativos" sheetId="16" r:id="rId16"/>
    <sheet name="Serv.Apoyo negoc." sheetId="17" r:id="rId17"/>
    <sheet name="Serv.Educativos" sheetId="18" r:id="rId18"/>
    <sheet name="Serv Salud" sheetId="19" r:id="rId19"/>
    <sheet name="Serv.Esparci." sheetId="20" r:id="rId20"/>
    <sheet name="Serv.Alojamiento" sheetId="21" r:id="rId21"/>
    <sheet name="Otros Serv" sheetId="22" r:id="rId22"/>
    <sheet name="Actividades legislativas" sheetId="23" r:id="rId23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<sst xmlns="http://schemas.openxmlformats.org/spreadsheetml/2006/main" count="1266" uniqueCount="93">
  <si>
    <t xml:space="preserve">Aguascalientes </t>
  </si>
  <si>
    <t xml:space="preserve">Baja California Sur </t>
  </si>
  <si>
    <t xml:space="preserve">Campeche </t>
  </si>
  <si>
    <t xml:space="preserve">Coahuila de Zaragoza </t>
  </si>
  <si>
    <t xml:space="preserve">Colima </t>
  </si>
  <si>
    <t xml:space="preserve">Chiapas </t>
  </si>
  <si>
    <t xml:space="preserve">Chihuahua </t>
  </si>
  <si>
    <t xml:space="preserve">Durango </t>
  </si>
  <si>
    <t xml:space="preserve">Guerrero </t>
  </si>
  <si>
    <t xml:space="preserve">Jalisco </t>
  </si>
  <si>
    <t xml:space="preserve">México </t>
  </si>
  <si>
    <t xml:space="preserve">Michoacán de Ocampo </t>
  </si>
  <si>
    <t xml:space="preserve">Morelos </t>
  </si>
  <si>
    <t xml:space="preserve">Nayarit </t>
  </si>
  <si>
    <t xml:space="preserve">Nuevo León </t>
  </si>
  <si>
    <t xml:space="preserve">Oaxaca </t>
  </si>
  <si>
    <t xml:space="preserve">Puebla </t>
  </si>
  <si>
    <t xml:space="preserve">Querétaro </t>
  </si>
  <si>
    <t xml:space="preserve">Quintana Roo </t>
  </si>
  <si>
    <t xml:space="preserve">San Luis Potosí </t>
  </si>
  <si>
    <t xml:space="preserve">Sinaloa </t>
  </si>
  <si>
    <t xml:space="preserve">Sonora </t>
  </si>
  <si>
    <t xml:space="preserve">Tabasco </t>
  </si>
  <si>
    <t xml:space="preserve">Tamaulipas </t>
  </si>
  <si>
    <t xml:space="preserve">Tlaxcala </t>
  </si>
  <si>
    <t xml:space="preserve">Yucatán </t>
  </si>
  <si>
    <t xml:space="preserve">Zacatecas </t>
  </si>
  <si>
    <t>72 Servicios de alojamiento temporal y de preparación de alimentos y bebidas</t>
  </si>
  <si>
    <t>56 Servicios de apoyo a negocios y manejo de desechos y servicios de remediación</t>
  </si>
  <si>
    <t>54 Servicios profesionales, científicos y técnicos</t>
  </si>
  <si>
    <t>53 Servicios inmobiliarios y de alquiler de bienes muebles e intangibles</t>
  </si>
  <si>
    <t>51 Información en medios masivos</t>
  </si>
  <si>
    <t>48-49 Transportes, correos y almacenamiento</t>
  </si>
  <si>
    <t>23 Construcción</t>
  </si>
  <si>
    <t>Rank</t>
  </si>
  <si>
    <t>Sector</t>
  </si>
  <si>
    <t>Total PIB Jalisco</t>
  </si>
  <si>
    <t>Resumen PIB Jalisco</t>
  </si>
  <si>
    <t>Entidad Federativa</t>
  </si>
  <si>
    <t>Producto Interno Bruto por Entidad Federativa</t>
  </si>
  <si>
    <t xml:space="preserve"> </t>
  </si>
  <si>
    <t xml:space="preserve">TEMAS </t>
  </si>
  <si>
    <r>
      <t xml:space="preserve">FUENTE: IIEG; </t>
    </r>
    <r>
      <rPr>
        <sz val="8"/>
        <rFont val="Calibri"/>
        <family val="2"/>
      </rPr>
      <t>Instituto de información Estadística y Geográfica, con base a datos proporcionados por el INEGI.</t>
    </r>
  </si>
  <si>
    <t>INSTITUTO DE INFORMACION ESTADISTICA Y GEOGRAFICA</t>
  </si>
  <si>
    <t xml:space="preserve">Ciudad de México </t>
  </si>
  <si>
    <t xml:space="preserve">Total nacional </t>
  </si>
  <si>
    <t>11 Agricultura, cría y explotación de animales, aprovechamiento forestal, pesca y caza</t>
  </si>
  <si>
    <t>55 Corporativos</t>
  </si>
  <si>
    <t>% part</t>
  </si>
  <si>
    <t>93 Actividades legislativas, gubernamentales, de impartición de justicia y de organismos internacionales y extraterritoriales</t>
  </si>
  <si>
    <t xml:space="preserve">31-33 Industrias manufactureras </t>
  </si>
  <si>
    <t xml:space="preserve">Guanajuato </t>
  </si>
  <si>
    <t xml:space="preserve">Hidalgo </t>
  </si>
  <si>
    <r>
      <rPr>
        <b/>
        <sz val="8"/>
        <rFont val="Calibri"/>
        <family val="2"/>
      </rPr>
      <t>Nota:</t>
    </r>
    <r>
      <rPr>
        <sz val="8"/>
        <rFont val="Calibri"/>
        <family val="2"/>
      </rPr>
      <t xml:space="preserve"> Cambio de Metodología por parte del INEGI, se cambia el año base de 2008 a 2013. </t>
    </r>
  </si>
  <si>
    <t>2003-2016</t>
  </si>
  <si>
    <t>43 Comercio al por mayor</t>
  </si>
  <si>
    <t>46 Comercio al por menor</t>
  </si>
  <si>
    <t>Millones de Pesos a Precios de 2013</t>
  </si>
  <si>
    <t>(Millones de Pesos a Precios de 2013)</t>
  </si>
  <si>
    <t xml:space="preserve"> PIB 2016 Base 2013</t>
  </si>
  <si>
    <t>62 Servicios de salud y de asistencia social</t>
  </si>
  <si>
    <t>81 Otros servicios excepto actividades gubernamentales</t>
  </si>
  <si>
    <t>21 Minería</t>
  </si>
  <si>
    <t>22 Generación, transmisión y distribución de energía eléctrica, suministro de  agua y de gas por ductos al consumidor final</t>
  </si>
  <si>
    <t>52 Servicios financieros y de seguros</t>
  </si>
  <si>
    <t>61 Servicios educativos</t>
  </si>
  <si>
    <t>71 Servicios de esparcimiento culturales y deportivos, y otros servicios recreativos</t>
  </si>
  <si>
    <t>PIB Estatal, 2003-2016  (Pesos a Precios de 2013)</t>
  </si>
  <si>
    <t xml:space="preserve">Baja California </t>
  </si>
  <si>
    <t xml:space="preserve">Veracruz de Ignacio de la Llave </t>
  </si>
  <si>
    <t>2003-2017</t>
  </si>
  <si>
    <t>PIB Agricultura, ganadería, aprovechamiento forestal, pesca y caza, 2003-2017.</t>
  </si>
  <si>
    <t>PIB Minería, 2003-2017.</t>
  </si>
  <si>
    <t>PIB Generación, transmisión y distribución de energía eléctrica, suministro de  agua y de gas por ductos al consumidor final, 2003-2017.</t>
  </si>
  <si>
    <t>PIB Construcción, 2003-2017.</t>
  </si>
  <si>
    <t>PIB Industrias manufactureras, 2003-2017.</t>
  </si>
  <si>
    <t>PIB Comercio al por mayor, 2003-2017.</t>
  </si>
  <si>
    <t>PIB Comercio al por menor, 2003-2017.</t>
  </si>
  <si>
    <t>7PIB Transportes, correos y almacenamiento, 2003-2017.</t>
  </si>
  <si>
    <t>Cifras revisadas: r/ A partir de 2016</t>
  </si>
  <si>
    <t>PIB Información en medios masivos, 2003-2017.</t>
  </si>
  <si>
    <t>PIB Servicios financieros y de seguros, 2003-2017.</t>
  </si>
  <si>
    <t>PIB Servicios inmobiliarios y de alquiler de bienes muebles e intangibles, 2003-2017.</t>
  </si>
  <si>
    <t>PIB Servicios profesionales, científicos y técnicos, 2003-2017.</t>
  </si>
  <si>
    <t>PIB Corporativos , 2003-2017</t>
  </si>
  <si>
    <t>PIB Servicios de apoyo a los negocios y manejo de desechos, 2003-2017.</t>
  </si>
  <si>
    <t>PIB Servicios educativos, 2003-2017.</t>
  </si>
  <si>
    <t>PIB Servicios de salud y de asistencia social, 2003-2017.</t>
  </si>
  <si>
    <t>PIB Servicios de esparcimiento culturales y deportivos, 2003-2017.</t>
  </si>
  <si>
    <t>PIB Servicios de alojamiento temporal y de preparación de alimentos y bebidas, 2003-2017.</t>
  </si>
  <si>
    <t>PIB Otros servicios excepto actividades gubernamentales, 2003-2017.</t>
  </si>
  <si>
    <t>PIB Actividades legislativas, gubernamentales, de impartición de justicia y de organismos internacionales y extraterritoriales, 2003-2017.</t>
  </si>
  <si>
    <t>Producto Interno Bruto (PIB)   2003-2017             Cuadro Resumen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</si>
</sst>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-80A]dddd\,\ d&quot; de &quot;mmmm&quot; de &quot;yyyy"/>
    <numFmt numFmtId="174" formatCode="[$-80A]hh:mm:ss\ AM/PM"/>
    <numFmt numFmtId="175" formatCode="0.0000"/>
    <numFmt numFmtId="176" formatCode="0.0"/>
    <numFmt numFmtId="177" formatCode="0.000%"/>
    <numFmt numFmtId="178" formatCode="0.00000000000000000%"/>
  </numFmts>
  <fonts count="57">
    <font>
      <sz val="10"/>
      <name val="Arial"/>
      <family val="0"/>
    </font>
    <font>
      <b/>
      <sz val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Times New Roman"/>
      <family val="1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5" fillId="33" borderId="10" xfId="55" applyFont="1" applyFill="1" applyBorder="1" applyAlignment="1">
      <alignment horizontal="left" wrapText="1"/>
      <protection/>
    </xf>
    <xf numFmtId="0" fontId="25" fillId="33" borderId="10" xfId="56" applyFont="1" applyFill="1" applyBorder="1" applyAlignment="1">
      <alignment horizontal="left" vertical="center" wrapText="1"/>
      <protection/>
    </xf>
    <xf numFmtId="3" fontId="25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26" fillId="35" borderId="0" xfId="55" applyFont="1" applyFill="1" applyBorder="1">
      <alignment/>
      <protection/>
    </xf>
    <xf numFmtId="0" fontId="25" fillId="35" borderId="0" xfId="55" applyFont="1" applyFill="1">
      <alignment/>
      <protection/>
    </xf>
    <xf numFmtId="0" fontId="25" fillId="35" borderId="0" xfId="55" applyFont="1" applyFill="1" applyBorder="1">
      <alignment/>
      <protection/>
    </xf>
    <xf numFmtId="0" fontId="26" fillId="35" borderId="0" xfId="55" applyFont="1" applyFill="1">
      <alignment/>
      <protection/>
    </xf>
    <xf numFmtId="0" fontId="25" fillId="34" borderId="0" xfId="0" applyFont="1" applyFill="1" applyAlignment="1">
      <alignment/>
    </xf>
    <xf numFmtId="0" fontId="25" fillId="33" borderId="0" xfId="54" applyFont="1" applyFill="1">
      <alignment/>
      <protection/>
    </xf>
    <xf numFmtId="0" fontId="27" fillId="33" borderId="0" xfId="54" applyFont="1" applyFill="1">
      <alignment/>
      <protection/>
    </xf>
    <xf numFmtId="0" fontId="27" fillId="33" borderId="10" xfId="54" applyFont="1" applyFill="1" applyBorder="1">
      <alignment/>
      <protection/>
    </xf>
    <xf numFmtId="3" fontId="27" fillId="33" borderId="11" xfId="54" applyNumberFormat="1" applyFont="1" applyFill="1" applyBorder="1">
      <alignment/>
      <protection/>
    </xf>
    <xf numFmtId="0" fontId="26" fillId="33" borderId="0" xfId="54" applyFont="1" applyFill="1">
      <alignment/>
      <protection/>
    </xf>
    <xf numFmtId="0" fontId="25" fillId="33" borderId="0" xfId="54" applyFont="1" applyFill="1" applyAlignment="1">
      <alignment horizontal="left"/>
      <protection/>
    </xf>
    <xf numFmtId="3" fontId="25" fillId="33" borderId="0" xfId="54" applyNumberFormat="1" applyFont="1" applyFill="1">
      <alignment/>
      <protection/>
    </xf>
    <xf numFmtId="0" fontId="27" fillId="33" borderId="0" xfId="0" applyFont="1" applyFill="1" applyAlignment="1">
      <alignment/>
    </xf>
    <xf numFmtId="0" fontId="27" fillId="33" borderId="10" xfId="0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0" fontId="25" fillId="33" borderId="0" xfId="0" applyFont="1" applyFill="1" applyAlignment="1">
      <alignment horizontal="left"/>
    </xf>
    <xf numFmtId="3" fontId="27" fillId="33" borderId="11" xfId="59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4" borderId="0" xfId="0" applyFont="1" applyFill="1" applyAlignment="1">
      <alignment/>
    </xf>
    <xf numFmtId="0" fontId="29" fillId="33" borderId="0" xfId="0" applyFont="1" applyFill="1" applyAlignment="1">
      <alignment/>
    </xf>
    <xf numFmtId="0" fontId="53" fillId="36" borderId="0" xfId="56" applyFont="1" applyFill="1">
      <alignment/>
      <protection/>
    </xf>
    <xf numFmtId="0" fontId="28" fillId="37" borderId="10" xfId="0" applyFont="1" applyFill="1" applyBorder="1" applyAlignment="1">
      <alignment/>
    </xf>
    <xf numFmtId="3" fontId="28" fillId="37" borderId="11" xfId="0" applyNumberFormat="1" applyFont="1" applyFill="1" applyBorder="1" applyAlignment="1">
      <alignment/>
    </xf>
    <xf numFmtId="0" fontId="28" fillId="37" borderId="10" xfId="54" applyFont="1" applyFill="1" applyBorder="1">
      <alignment/>
      <protection/>
    </xf>
    <xf numFmtId="3" fontId="28" fillId="37" borderId="11" xfId="54" applyNumberFormat="1" applyFont="1" applyFill="1" applyBorder="1">
      <alignment/>
      <protection/>
    </xf>
    <xf numFmtId="3" fontId="28" fillId="37" borderId="11" xfId="59" applyNumberFormat="1" applyFont="1" applyFill="1" applyBorder="1" applyAlignment="1">
      <alignment/>
    </xf>
    <xf numFmtId="0" fontId="54" fillId="38" borderId="12" xfId="0" applyFont="1" applyFill="1" applyBorder="1" applyAlignment="1">
      <alignment/>
    </xf>
    <xf numFmtId="0" fontId="31" fillId="34" borderId="0" xfId="0" applyFont="1" applyFill="1" applyAlignment="1">
      <alignment/>
    </xf>
    <xf numFmtId="0" fontId="31" fillId="0" borderId="0" xfId="0" applyFont="1" applyAlignment="1">
      <alignment/>
    </xf>
    <xf numFmtId="0" fontId="29" fillId="34" borderId="0" xfId="0" applyFont="1" applyFill="1" applyAlignment="1">
      <alignment horizontal="center"/>
    </xf>
    <xf numFmtId="0" fontId="29" fillId="34" borderId="0" xfId="0" applyFont="1" applyFill="1" applyAlignment="1">
      <alignment horizontal="left"/>
    </xf>
    <xf numFmtId="0" fontId="55" fillId="34" borderId="0" xfId="46" applyFont="1" applyFill="1" applyAlignment="1">
      <alignment/>
    </xf>
    <xf numFmtId="0" fontId="56" fillId="34" borderId="0" xfId="45" applyFont="1" applyFill="1" applyAlignment="1">
      <alignment/>
    </xf>
    <xf numFmtId="0" fontId="31" fillId="34" borderId="0" xfId="0" applyFont="1" applyFill="1" applyAlignment="1">
      <alignment horizontal="center"/>
    </xf>
    <xf numFmtId="3" fontId="25" fillId="33" borderId="10" xfId="55" applyNumberFormat="1" applyFont="1" applyFill="1" applyBorder="1" applyAlignment="1">
      <alignment horizontal="left" wrapText="1"/>
      <protection/>
    </xf>
    <xf numFmtId="0" fontId="25" fillId="33" borderId="13" xfId="55" applyFont="1" applyFill="1" applyBorder="1" applyAlignment="1">
      <alignment horizontal="left" wrapText="1"/>
      <protection/>
    </xf>
    <xf numFmtId="3" fontId="27" fillId="33" borderId="0" xfId="0" applyNumberFormat="1" applyFont="1" applyFill="1" applyAlignment="1">
      <alignment/>
    </xf>
    <xf numFmtId="3" fontId="27" fillId="33" borderId="0" xfId="0" applyNumberFormat="1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7" fillId="33" borderId="0" xfId="54" applyNumberFormat="1" applyFont="1" applyFill="1" applyBorder="1">
      <alignment/>
      <protection/>
    </xf>
    <xf numFmtId="3" fontId="28" fillId="37" borderId="0" xfId="54" applyNumberFormat="1" applyFont="1" applyFill="1" applyBorder="1">
      <alignment/>
      <protection/>
    </xf>
    <xf numFmtId="3" fontId="27" fillId="33" borderId="0" xfId="59" applyNumberFormat="1" applyFont="1" applyFill="1" applyBorder="1" applyAlignment="1">
      <alignment/>
    </xf>
    <xf numFmtId="3" fontId="28" fillId="37" borderId="0" xfId="59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27" fillId="33" borderId="14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3" fontId="28" fillId="37" borderId="14" xfId="0" applyNumberFormat="1" applyFont="1" applyFill="1" applyBorder="1" applyAlignment="1">
      <alignment/>
    </xf>
    <xf numFmtId="3" fontId="27" fillId="33" borderId="14" xfId="54" applyNumberFormat="1" applyFont="1" applyFill="1" applyBorder="1">
      <alignment/>
      <protection/>
    </xf>
    <xf numFmtId="3" fontId="28" fillId="37" borderId="14" xfId="54" applyNumberFormat="1" applyFont="1" applyFill="1" applyBorder="1">
      <alignment/>
      <protection/>
    </xf>
    <xf numFmtId="0" fontId="2" fillId="34" borderId="0" xfId="0" applyFont="1" applyFill="1" applyAlignment="1">
      <alignment horizontal="left"/>
    </xf>
    <xf numFmtId="3" fontId="25" fillId="33" borderId="11" xfId="0" applyNumberFormat="1" applyFont="1" applyFill="1" applyBorder="1" applyAlignment="1">
      <alignment/>
    </xf>
    <xf numFmtId="3" fontId="25" fillId="33" borderId="0" xfId="0" applyNumberFormat="1" applyFont="1" applyFill="1" applyBorder="1" applyAlignment="1">
      <alignment/>
    </xf>
    <xf numFmtId="3" fontId="25" fillId="33" borderId="14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3" fontId="25" fillId="33" borderId="11" xfId="0" applyNumberFormat="1" applyFont="1" applyFill="1" applyBorder="1" applyAlignment="1">
      <alignment vertical="center"/>
    </xf>
    <xf numFmtId="3" fontId="25" fillId="33" borderId="0" xfId="0" applyNumberFormat="1" applyFont="1" applyFill="1" applyBorder="1" applyAlignment="1">
      <alignment vertical="center"/>
    </xf>
    <xf numFmtId="3" fontId="25" fillId="33" borderId="14" xfId="0" applyNumberFormat="1" applyFont="1" applyFill="1" applyBorder="1" applyAlignment="1">
      <alignment vertical="center"/>
    </xf>
    <xf numFmtId="0" fontId="33" fillId="33" borderId="0" xfId="56" applyFont="1" applyFill="1" applyBorder="1" applyAlignment="1">
      <alignment horizontal="left" vertical="center" wrapText="1"/>
      <protection/>
    </xf>
    <xf numFmtId="172" fontId="27" fillId="33" borderId="14" xfId="59" applyNumberFormat="1" applyFont="1" applyFill="1" applyBorder="1" applyAlignment="1">
      <alignment/>
    </xf>
    <xf numFmtId="172" fontId="28" fillId="37" borderId="14" xfId="59" applyNumberFormat="1" applyFont="1" applyFill="1" applyBorder="1" applyAlignment="1">
      <alignment/>
    </xf>
    <xf numFmtId="0" fontId="25" fillId="33" borderId="0" xfId="59" applyNumberFormat="1" applyFont="1" applyFill="1" applyBorder="1" applyAlignment="1">
      <alignment horizontal="center" vertical="center"/>
    </xf>
    <xf numFmtId="0" fontId="25" fillId="33" borderId="0" xfId="59" applyNumberFormat="1" applyFont="1" applyFill="1" applyBorder="1" applyAlignment="1">
      <alignment horizontal="center"/>
    </xf>
    <xf numFmtId="172" fontId="25" fillId="33" borderId="14" xfId="59" applyNumberFormat="1" applyFont="1" applyFill="1" applyBorder="1" applyAlignment="1">
      <alignment horizontal="center" vertical="center"/>
    </xf>
    <xf numFmtId="172" fontId="25" fillId="33" borderId="14" xfId="59" applyNumberFormat="1" applyFont="1" applyFill="1" applyBorder="1" applyAlignment="1">
      <alignment horizontal="center"/>
    </xf>
    <xf numFmtId="0" fontId="33" fillId="33" borderId="0" xfId="56" applyFont="1" applyFill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25" fillId="35" borderId="0" xfId="55" applyFont="1" applyFill="1" applyBorder="1" applyAlignment="1">
      <alignment wrapText="1"/>
      <protection/>
    </xf>
    <xf numFmtId="0" fontId="42" fillId="34" borderId="0" xfId="45" applyFill="1" applyAlignment="1">
      <alignment/>
    </xf>
    <xf numFmtId="172" fontId="25" fillId="33" borderId="0" xfId="59" applyNumberFormat="1" applyFont="1" applyFill="1" applyAlignment="1">
      <alignment/>
    </xf>
    <xf numFmtId="176" fontId="25" fillId="33" borderId="0" xfId="0" applyNumberFormat="1" applyFont="1" applyFill="1" applyAlignment="1">
      <alignment/>
    </xf>
    <xf numFmtId="1" fontId="25" fillId="33" borderId="0" xfId="0" applyNumberFormat="1" applyFont="1" applyFill="1" applyAlignment="1">
      <alignment/>
    </xf>
    <xf numFmtId="1" fontId="25" fillId="33" borderId="0" xfId="54" applyNumberFormat="1" applyFont="1" applyFill="1">
      <alignment/>
      <protection/>
    </xf>
    <xf numFmtId="3" fontId="2" fillId="33" borderId="0" xfId="0" applyNumberFormat="1" applyFont="1" applyFill="1" applyAlignment="1">
      <alignment/>
    </xf>
    <xf numFmtId="3" fontId="27" fillId="37" borderId="0" xfId="0" applyNumberFormat="1" applyFont="1" applyFill="1" applyBorder="1" applyAlignment="1">
      <alignment/>
    </xf>
    <xf numFmtId="3" fontId="28" fillId="33" borderId="0" xfId="0" applyNumberFormat="1" applyFont="1" applyFill="1" applyAlignment="1">
      <alignment/>
    </xf>
    <xf numFmtId="3" fontId="28" fillId="37" borderId="0" xfId="0" applyNumberFormat="1" applyFont="1" applyFill="1" applyAlignment="1">
      <alignment/>
    </xf>
    <xf numFmtId="3" fontId="27" fillId="33" borderId="0" xfId="54" applyNumberFormat="1" applyFont="1" applyFill="1">
      <alignment/>
      <protection/>
    </xf>
    <xf numFmtId="3" fontId="28" fillId="37" borderId="0" xfId="54" applyNumberFormat="1" applyFont="1" applyFill="1">
      <alignment/>
      <protection/>
    </xf>
    <xf numFmtId="9" fontId="27" fillId="33" borderId="0" xfId="59" applyFont="1" applyFill="1" applyAlignment="1">
      <alignment/>
    </xf>
    <xf numFmtId="178" fontId="25" fillId="33" borderId="0" xfId="0" applyNumberFormat="1" applyFont="1" applyFill="1" applyAlignment="1">
      <alignment/>
    </xf>
    <xf numFmtId="0" fontId="27" fillId="33" borderId="0" xfId="59" applyNumberFormat="1" applyFont="1" applyFill="1" applyBorder="1" applyAlignment="1">
      <alignment/>
    </xf>
    <xf numFmtId="0" fontId="27" fillId="33" borderId="0" xfId="54" applyFont="1" applyFill="1" applyBorder="1" applyAlignment="1">
      <alignment horizontal="center" vertical="center"/>
      <protection/>
    </xf>
    <xf numFmtId="9" fontId="27" fillId="33" borderId="14" xfId="59" applyFont="1" applyFill="1" applyBorder="1" applyAlignment="1">
      <alignment/>
    </xf>
    <xf numFmtId="3" fontId="28" fillId="33" borderId="11" xfId="54" applyNumberFormat="1" applyFont="1" applyFill="1" applyBorder="1">
      <alignment/>
      <protection/>
    </xf>
    <xf numFmtId="0" fontId="28" fillId="37" borderId="0" xfId="54" applyFont="1" applyFill="1" applyBorder="1" applyAlignment="1">
      <alignment horizontal="center" vertical="center"/>
      <protection/>
    </xf>
    <xf numFmtId="9" fontId="27" fillId="37" borderId="14" xfId="59" applyFont="1" applyFill="1" applyBorder="1" applyAlignment="1">
      <alignment/>
    </xf>
    <xf numFmtId="9" fontId="28" fillId="37" borderId="14" xfId="59" applyFont="1" applyFill="1" applyBorder="1" applyAlignment="1">
      <alignment/>
    </xf>
    <xf numFmtId="9" fontId="28" fillId="37" borderId="0" xfId="59" applyFont="1" applyFill="1" applyAlignment="1">
      <alignment/>
    </xf>
    <xf numFmtId="3" fontId="27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3" fontId="28" fillId="33" borderId="11" xfId="0" applyNumberFormat="1" applyFont="1" applyFill="1" applyBorder="1" applyAlignment="1">
      <alignment/>
    </xf>
    <xf numFmtId="3" fontId="27" fillId="37" borderId="11" xfId="0" applyNumberFormat="1" applyFont="1" applyFill="1" applyBorder="1" applyAlignment="1">
      <alignment/>
    </xf>
    <xf numFmtId="3" fontId="28" fillId="0" borderId="11" xfId="54" applyNumberFormat="1" applyFont="1" applyFill="1" applyBorder="1">
      <alignment/>
      <protection/>
    </xf>
    <xf numFmtId="3" fontId="27" fillId="33" borderId="15" xfId="54" applyNumberFormat="1" applyFont="1" applyFill="1" applyBorder="1">
      <alignment/>
      <protection/>
    </xf>
    <xf numFmtId="3" fontId="27" fillId="33" borderId="16" xfId="54" applyNumberFormat="1" applyFont="1" applyFill="1" applyBorder="1">
      <alignment/>
      <protection/>
    </xf>
    <xf numFmtId="9" fontId="27" fillId="33" borderId="17" xfId="59" applyFont="1" applyFill="1" applyBorder="1" applyAlignment="1">
      <alignment/>
    </xf>
    <xf numFmtId="0" fontId="28" fillId="37" borderId="0" xfId="59" applyNumberFormat="1" applyFont="1" applyFill="1" applyBorder="1" applyAlignment="1">
      <alignment/>
    </xf>
    <xf numFmtId="3" fontId="28" fillId="37" borderId="0" xfId="0" applyNumberFormat="1" applyFont="1" applyFill="1" applyBorder="1" applyAlignment="1">
      <alignment horizontal="center" vertical="center"/>
    </xf>
    <xf numFmtId="0" fontId="28" fillId="39" borderId="12" xfId="0" applyFont="1" applyFill="1" applyBorder="1" applyAlignment="1">
      <alignment horizontal="center" vertical="center"/>
    </xf>
    <xf numFmtId="0" fontId="28" fillId="39" borderId="18" xfId="0" applyFont="1" applyFill="1" applyBorder="1" applyAlignment="1">
      <alignment horizontal="center" vertical="center"/>
    </xf>
    <xf numFmtId="0" fontId="28" fillId="39" borderId="19" xfId="0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horizontal="center" vertical="center"/>
    </xf>
    <xf numFmtId="0" fontId="28" fillId="39" borderId="12" xfId="54" applyFont="1" applyFill="1" applyBorder="1" applyAlignment="1">
      <alignment horizontal="center" vertical="center"/>
      <protection/>
    </xf>
    <xf numFmtId="0" fontId="28" fillId="39" borderId="18" xfId="54" applyFont="1" applyFill="1" applyBorder="1" applyAlignment="1">
      <alignment horizontal="center" vertical="center"/>
      <protection/>
    </xf>
    <xf numFmtId="0" fontId="28" fillId="39" borderId="19" xfId="54" applyFont="1" applyFill="1" applyBorder="1" applyAlignment="1">
      <alignment horizontal="center" vertical="center"/>
      <protection/>
    </xf>
    <xf numFmtId="0" fontId="28" fillId="39" borderId="20" xfId="54" applyFont="1" applyFill="1" applyBorder="1" applyAlignment="1">
      <alignment horizontal="center" vertical="center"/>
      <protection/>
    </xf>
    <xf numFmtId="0" fontId="28" fillId="39" borderId="21" xfId="54" applyFont="1" applyFill="1" applyBorder="1" applyAlignment="1">
      <alignment horizontal="center" vertical="center"/>
      <protection/>
    </xf>
    <xf numFmtId="0" fontId="26" fillId="39" borderId="12" xfId="0" applyFont="1" applyFill="1" applyBorder="1" applyAlignment="1">
      <alignment horizontal="center" vertical="center" wrapText="1"/>
    </xf>
    <xf numFmtId="0" fontId="26" fillId="39" borderId="18" xfId="0" applyFont="1" applyFill="1" applyBorder="1" applyAlignment="1">
      <alignment horizontal="center" vertical="center"/>
    </xf>
    <xf numFmtId="0" fontId="26" fillId="39" borderId="19" xfId="0" applyFont="1" applyFill="1" applyBorder="1" applyAlignment="1">
      <alignment horizontal="center" vertical="center"/>
    </xf>
    <xf numFmtId="0" fontId="26" fillId="39" borderId="20" xfId="0" applyFont="1" applyFill="1" applyBorder="1" applyAlignment="1">
      <alignment horizontal="center" vertical="center"/>
    </xf>
    <xf numFmtId="0" fontId="26" fillId="40" borderId="12" xfId="0" applyFont="1" applyFill="1" applyBorder="1" applyAlignment="1">
      <alignment/>
    </xf>
    <xf numFmtId="3" fontId="4" fillId="40" borderId="18" xfId="0" applyNumberFormat="1" applyFont="1" applyFill="1" applyBorder="1" applyAlignment="1">
      <alignment/>
    </xf>
    <xf numFmtId="3" fontId="26" fillId="40" borderId="19" xfId="0" applyNumberFormat="1" applyFont="1" applyFill="1" applyBorder="1" applyAlignment="1">
      <alignment/>
    </xf>
    <xf numFmtId="3" fontId="26" fillId="40" borderId="20" xfId="0" applyNumberFormat="1" applyFont="1" applyFill="1" applyBorder="1" applyAlignment="1">
      <alignment/>
    </xf>
    <xf numFmtId="3" fontId="26" fillId="40" borderId="18" xfId="0" applyNumberFormat="1" applyFont="1" applyFill="1" applyBorder="1" applyAlignment="1">
      <alignment/>
    </xf>
    <xf numFmtId="172" fontId="26" fillId="40" borderId="20" xfId="59" applyNumberFormat="1" applyFont="1" applyFill="1" applyBorder="1" applyAlignment="1">
      <alignment/>
    </xf>
    <xf numFmtId="3" fontId="26" fillId="40" borderId="16" xfId="0" applyNumberFormat="1" applyFont="1" applyFill="1" applyBorder="1" applyAlignment="1">
      <alignment/>
    </xf>
    <xf numFmtId="9" fontId="26" fillId="40" borderId="17" xfId="59" applyFont="1" applyFill="1" applyBorder="1" applyAlignment="1">
      <alignment/>
    </xf>
    <xf numFmtId="0" fontId="26" fillId="40" borderId="12" xfId="54" applyFont="1" applyFill="1" applyBorder="1">
      <alignment/>
      <protection/>
    </xf>
    <xf numFmtId="3" fontId="26" fillId="40" borderId="19" xfId="54" applyNumberFormat="1" applyFont="1" applyFill="1" applyBorder="1">
      <alignment/>
      <protection/>
    </xf>
    <xf numFmtId="3" fontId="26" fillId="40" borderId="20" xfId="54" applyNumberFormat="1" applyFont="1" applyFill="1" applyBorder="1">
      <alignment/>
      <protection/>
    </xf>
    <xf numFmtId="3" fontId="26" fillId="40" borderId="18" xfId="54" applyNumberFormat="1" applyFont="1" applyFill="1" applyBorder="1">
      <alignment/>
      <protection/>
    </xf>
    <xf numFmtId="3" fontId="26" fillId="40" borderId="16" xfId="54" applyNumberFormat="1" applyFont="1" applyFill="1" applyBorder="1">
      <alignment/>
      <protection/>
    </xf>
    <xf numFmtId="9" fontId="26" fillId="40" borderId="20" xfId="59" applyFont="1" applyFill="1" applyBorder="1" applyAlignment="1">
      <alignment/>
    </xf>
    <xf numFmtId="172" fontId="26" fillId="40" borderId="19" xfId="59" applyNumberFormat="1" applyFont="1" applyFill="1" applyBorder="1" applyAlignment="1">
      <alignment/>
    </xf>
    <xf numFmtId="3" fontId="26" fillId="40" borderId="0" xfId="59" applyNumberFormat="1" applyFont="1" applyFill="1" applyBorder="1" applyAlignment="1">
      <alignment/>
    </xf>
    <xf numFmtId="172" fontId="26" fillId="40" borderId="0" xfId="59" applyNumberFormat="1" applyFont="1" applyFill="1" applyBorder="1" applyAlignment="1">
      <alignment/>
    </xf>
    <xf numFmtId="3" fontId="26" fillId="40" borderId="0" xfId="54" applyNumberFormat="1" applyFont="1" applyFill="1" applyBorder="1">
      <alignment/>
      <protection/>
    </xf>
    <xf numFmtId="9" fontId="26" fillId="40" borderId="0" xfId="59" applyFont="1" applyFill="1" applyBorder="1" applyAlignment="1">
      <alignment/>
    </xf>
    <xf numFmtId="3" fontId="26" fillId="40" borderId="19" xfId="59" applyNumberFormat="1" applyFont="1" applyFill="1" applyBorder="1" applyAlignment="1">
      <alignment/>
    </xf>
    <xf numFmtId="3" fontId="26" fillId="40" borderId="18" xfId="59" applyNumberFormat="1" applyFont="1" applyFill="1" applyBorder="1" applyAlignment="1">
      <alignment/>
    </xf>
    <xf numFmtId="0" fontId="28" fillId="40" borderId="12" xfId="0" applyFont="1" applyFill="1" applyBorder="1" applyAlignment="1">
      <alignment/>
    </xf>
    <xf numFmtId="3" fontId="28" fillId="40" borderId="19" xfId="0" applyNumberFormat="1" applyFont="1" applyFill="1" applyBorder="1" applyAlignment="1">
      <alignment/>
    </xf>
    <xf numFmtId="3" fontId="28" fillId="40" borderId="20" xfId="0" applyNumberFormat="1" applyFont="1" applyFill="1" applyBorder="1" applyAlignment="1">
      <alignment/>
    </xf>
    <xf numFmtId="3" fontId="28" fillId="40" borderId="18" xfId="0" applyNumberFormat="1" applyFont="1" applyFill="1" applyBorder="1" applyAlignment="1">
      <alignment/>
    </xf>
    <xf numFmtId="172" fontId="28" fillId="40" borderId="20" xfId="59" applyNumberFormat="1" applyFont="1" applyFill="1" applyBorder="1" applyAlignment="1">
      <alignment/>
    </xf>
    <xf numFmtId="0" fontId="26" fillId="40" borderId="19" xfId="0" applyFont="1" applyFill="1" applyBorder="1" applyAlignment="1">
      <alignment horizontal="center"/>
    </xf>
    <xf numFmtId="172" fontId="26" fillId="40" borderId="20" xfId="59" applyNumberFormat="1" applyFont="1" applyFill="1" applyBorder="1" applyAlignment="1">
      <alignment horizontal="center"/>
    </xf>
    <xf numFmtId="0" fontId="33" fillId="33" borderId="0" xfId="56" applyFont="1" applyFill="1" applyBorder="1" applyAlignment="1">
      <alignment horizontal="left" vertical="center" wrapText="1"/>
      <protection/>
    </xf>
    <xf numFmtId="0" fontId="33" fillId="33" borderId="0" xfId="55" applyFont="1" applyFill="1" applyBorder="1" applyAlignment="1">
      <alignment horizontal="left" wrapText="1"/>
      <protection/>
    </xf>
    <xf numFmtId="0" fontId="33" fillId="33" borderId="11" xfId="56" applyFont="1" applyFill="1" applyBorder="1" applyAlignment="1">
      <alignment horizontal="left" vertical="center" wrapText="1"/>
      <protection/>
    </xf>
    <xf numFmtId="0" fontId="26" fillId="33" borderId="0" xfId="55" applyFont="1" applyFill="1" applyBorder="1" applyAlignment="1">
      <alignment horizontal="left" wrapText="1"/>
      <protection/>
    </xf>
    <xf numFmtId="0" fontId="33" fillId="33" borderId="11" xfId="55" applyFont="1" applyFill="1" applyBorder="1" applyAlignment="1">
      <alignment horizontal="left" wrapText="1"/>
      <protection/>
    </xf>
    <xf numFmtId="3" fontId="33" fillId="33" borderId="11" xfId="55" applyNumberFormat="1" applyFont="1" applyFill="1" applyBorder="1" applyAlignment="1">
      <alignment horizontal="left" wrapText="1"/>
      <protection/>
    </xf>
    <xf numFmtId="3" fontId="33" fillId="33" borderId="0" xfId="55" applyNumberFormat="1" applyFont="1" applyFill="1" applyBorder="1" applyAlignment="1">
      <alignment horizontal="left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rmal 3" xfId="57"/>
    <cellStyle name="Notas" xfId="58"/>
    <cellStyle name="Percent" xfId="59"/>
    <cellStyle name="Porcentaje 2" xfId="60"/>
    <cellStyle name="Porcentaje 2 2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66675</xdr:rowOff>
    </xdr:from>
    <xdr:to>
      <xdr:col>1</xdr:col>
      <xdr:colOff>1714500</xdr:colOff>
      <xdr:row>5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47675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171450</xdr:colOff>
      <xdr:row>0</xdr:row>
      <xdr:rowOff>133350</xdr:rowOff>
    </xdr:from>
    <xdr:to>
      <xdr:col>31</xdr:col>
      <xdr:colOff>485775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63825" y="1333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247650</xdr:colOff>
      <xdr:row>0</xdr:row>
      <xdr:rowOff>133350</xdr:rowOff>
    </xdr:from>
    <xdr:to>
      <xdr:col>31</xdr:col>
      <xdr:colOff>561975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0025" y="1333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247650</xdr:colOff>
      <xdr:row>0</xdr:row>
      <xdr:rowOff>114300</xdr:rowOff>
    </xdr:from>
    <xdr:to>
      <xdr:col>31</xdr:col>
      <xdr:colOff>561975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0025" y="11430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200025</xdr:colOff>
      <xdr:row>0</xdr:row>
      <xdr:rowOff>123825</xdr:rowOff>
    </xdr:from>
    <xdr:to>
      <xdr:col>31</xdr:col>
      <xdr:colOff>514350</xdr:colOff>
      <xdr:row>4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92400" y="123825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257175</xdr:colOff>
      <xdr:row>1</xdr:row>
      <xdr:rowOff>0</xdr:rowOff>
    </xdr:from>
    <xdr:to>
      <xdr:col>31</xdr:col>
      <xdr:colOff>571500</xdr:colOff>
      <xdr:row>4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161925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238125</xdr:colOff>
      <xdr:row>0</xdr:row>
      <xdr:rowOff>133350</xdr:rowOff>
    </xdr:from>
    <xdr:to>
      <xdr:col>31</xdr:col>
      <xdr:colOff>552450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0" y="1333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276225</xdr:colOff>
      <xdr:row>0</xdr:row>
      <xdr:rowOff>123825</xdr:rowOff>
    </xdr:from>
    <xdr:to>
      <xdr:col>32</xdr:col>
      <xdr:colOff>0</xdr:colOff>
      <xdr:row>4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23825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295275</xdr:colOff>
      <xdr:row>0</xdr:row>
      <xdr:rowOff>142875</xdr:rowOff>
    </xdr:from>
    <xdr:to>
      <xdr:col>32</xdr:col>
      <xdr:colOff>19050</xdr:colOff>
      <xdr:row>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87650" y="142875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266700</xdr:colOff>
      <xdr:row>0</xdr:row>
      <xdr:rowOff>104775</xdr:rowOff>
    </xdr:from>
    <xdr:to>
      <xdr:col>31</xdr:col>
      <xdr:colOff>581025</xdr:colOff>
      <xdr:row>4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59075" y="104775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200025</xdr:colOff>
      <xdr:row>0</xdr:row>
      <xdr:rowOff>133350</xdr:rowOff>
    </xdr:from>
    <xdr:to>
      <xdr:col>31</xdr:col>
      <xdr:colOff>514350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16200" y="1333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276225</xdr:colOff>
      <xdr:row>0</xdr:row>
      <xdr:rowOff>123825</xdr:rowOff>
    </xdr:from>
    <xdr:to>
      <xdr:col>31</xdr:col>
      <xdr:colOff>285750</xdr:colOff>
      <xdr:row>3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45075" y="123825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266700</xdr:colOff>
      <xdr:row>0</xdr:row>
      <xdr:rowOff>95250</xdr:rowOff>
    </xdr:from>
    <xdr:to>
      <xdr:col>31</xdr:col>
      <xdr:colOff>581025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16225" y="952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95250</xdr:colOff>
      <xdr:row>0</xdr:row>
      <xdr:rowOff>152400</xdr:rowOff>
    </xdr:from>
    <xdr:to>
      <xdr:col>31</xdr:col>
      <xdr:colOff>561975</xdr:colOff>
      <xdr:row>4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73375" y="15240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209550</xdr:colOff>
      <xdr:row>0</xdr:row>
      <xdr:rowOff>133350</xdr:rowOff>
    </xdr:from>
    <xdr:to>
      <xdr:col>31</xdr:col>
      <xdr:colOff>523875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16225" y="1333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95250</xdr:colOff>
      <xdr:row>0</xdr:row>
      <xdr:rowOff>133350</xdr:rowOff>
    </xdr:from>
    <xdr:to>
      <xdr:col>31</xdr:col>
      <xdr:colOff>409575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59075" y="1333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228600</xdr:colOff>
      <xdr:row>0</xdr:row>
      <xdr:rowOff>47625</xdr:rowOff>
    </xdr:from>
    <xdr:to>
      <xdr:col>31</xdr:col>
      <xdr:colOff>400050</xdr:colOff>
      <xdr:row>3</xdr:row>
      <xdr:rowOff>104775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44700" y="47625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133350</xdr:colOff>
      <xdr:row>0</xdr:row>
      <xdr:rowOff>133350</xdr:rowOff>
    </xdr:from>
    <xdr:to>
      <xdr:col>31</xdr:col>
      <xdr:colOff>447675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25725" y="1333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190500</xdr:colOff>
      <xdr:row>0</xdr:row>
      <xdr:rowOff>95250</xdr:rowOff>
    </xdr:from>
    <xdr:to>
      <xdr:col>31</xdr:col>
      <xdr:colOff>504825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82875" y="952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190500</xdr:colOff>
      <xdr:row>0</xdr:row>
      <xdr:rowOff>133350</xdr:rowOff>
    </xdr:from>
    <xdr:to>
      <xdr:col>31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82875" y="1333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228600</xdr:colOff>
      <xdr:row>0</xdr:row>
      <xdr:rowOff>133350</xdr:rowOff>
    </xdr:from>
    <xdr:to>
      <xdr:col>31</xdr:col>
      <xdr:colOff>542925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20975" y="1333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219075</xdr:colOff>
      <xdr:row>0</xdr:row>
      <xdr:rowOff>95250</xdr:rowOff>
    </xdr:from>
    <xdr:to>
      <xdr:col>31</xdr:col>
      <xdr:colOff>533400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952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276225</xdr:colOff>
      <xdr:row>1</xdr:row>
      <xdr:rowOff>0</xdr:rowOff>
    </xdr:from>
    <xdr:to>
      <xdr:col>32</xdr:col>
      <xdr:colOff>0</xdr:colOff>
      <xdr:row>4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61925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="90" zoomScaleNormal="90" zoomScalePageLayoutView="0" workbookViewId="0" topLeftCell="A1">
      <selection activeCell="M26" sqref="M26"/>
    </sheetView>
  </sheetViews>
  <sheetFormatPr defaultColWidth="11.421875" defaultRowHeight="12.75"/>
  <cols>
    <col min="1" max="1" width="9.421875" style="35" customWidth="1"/>
    <col min="2" max="2" width="72.00390625" style="36" customWidth="1"/>
    <col min="3" max="4" width="11.421875" style="36" customWidth="1"/>
    <col min="5" max="5" width="8.7109375" style="36" customWidth="1"/>
    <col min="6" max="8" width="11.421875" style="35" customWidth="1"/>
    <col min="9" max="16384" width="11.421875" style="36" customWidth="1"/>
  </cols>
  <sheetData>
    <row r="1" spans="2:5" ht="15">
      <c r="B1" s="26" t="s">
        <v>43</v>
      </c>
      <c r="C1" s="35"/>
      <c r="D1" s="35"/>
      <c r="E1" s="35"/>
    </row>
    <row r="2" spans="2:5" ht="15">
      <c r="B2" s="26" t="s">
        <v>59</v>
      </c>
      <c r="C2" s="35"/>
      <c r="D2" s="35"/>
      <c r="E2" s="35"/>
    </row>
    <row r="3" spans="2:5" ht="15">
      <c r="B3" s="35"/>
      <c r="C3" s="35"/>
      <c r="D3" s="35"/>
      <c r="E3" s="35"/>
    </row>
    <row r="4" spans="2:6" ht="15">
      <c r="B4" s="37"/>
      <c r="C4" s="35"/>
      <c r="D4" s="35"/>
      <c r="E4" s="35"/>
      <c r="F4" s="35" t="s">
        <v>40</v>
      </c>
    </row>
    <row r="5" spans="3:5" ht="15">
      <c r="C5" s="35"/>
      <c r="D5" s="35"/>
      <c r="E5" s="35"/>
    </row>
    <row r="6" spans="3:5" ht="15">
      <c r="C6" s="35"/>
      <c r="D6" s="35"/>
      <c r="E6" s="35"/>
    </row>
    <row r="7" spans="2:5" ht="15">
      <c r="B7" s="38" t="s">
        <v>41</v>
      </c>
      <c r="C7" s="35"/>
      <c r="D7" s="35"/>
      <c r="E7" s="35"/>
    </row>
    <row r="8" spans="2:5" ht="15">
      <c r="B8" s="40" t="s">
        <v>92</v>
      </c>
      <c r="C8" s="35"/>
      <c r="D8" s="35"/>
      <c r="E8" s="35"/>
    </row>
    <row r="9" spans="2:5" ht="15">
      <c r="B9" s="40" t="s">
        <v>67</v>
      </c>
      <c r="C9" s="35"/>
      <c r="D9" s="35"/>
      <c r="E9" s="35"/>
    </row>
    <row r="10" spans="2:5" ht="15">
      <c r="B10" s="40" t="s">
        <v>71</v>
      </c>
      <c r="C10" s="35"/>
      <c r="D10" s="35"/>
      <c r="E10" s="35"/>
    </row>
    <row r="11" spans="2:5" ht="15">
      <c r="B11" s="40" t="s">
        <v>72</v>
      </c>
      <c r="C11" s="35"/>
      <c r="D11" s="35"/>
      <c r="E11" s="35"/>
    </row>
    <row r="12" spans="2:5" ht="15">
      <c r="B12" s="40" t="s">
        <v>73</v>
      </c>
      <c r="C12" s="35"/>
      <c r="D12" s="35"/>
      <c r="E12" s="35"/>
    </row>
    <row r="13" spans="2:5" ht="15">
      <c r="B13" s="40" t="s">
        <v>74</v>
      </c>
      <c r="C13" s="35"/>
      <c r="D13" s="35"/>
      <c r="E13" s="35"/>
    </row>
    <row r="14" spans="2:5" ht="15">
      <c r="B14" s="40" t="s">
        <v>75</v>
      </c>
      <c r="C14" s="35"/>
      <c r="D14" s="35"/>
      <c r="E14" s="35"/>
    </row>
    <row r="15" spans="2:5" ht="15">
      <c r="B15" s="75" t="s">
        <v>76</v>
      </c>
      <c r="C15" s="35"/>
      <c r="D15" s="35"/>
      <c r="E15" s="35"/>
    </row>
    <row r="16" spans="2:5" ht="15">
      <c r="B16" s="75" t="s">
        <v>77</v>
      </c>
      <c r="C16" s="35"/>
      <c r="D16" s="35"/>
      <c r="E16" s="35"/>
    </row>
    <row r="17" spans="2:5" ht="15">
      <c r="B17" s="40" t="s">
        <v>78</v>
      </c>
      <c r="C17" s="35"/>
      <c r="D17" s="35"/>
      <c r="E17" s="35"/>
    </row>
    <row r="18" spans="2:5" ht="15">
      <c r="B18" s="40" t="s">
        <v>80</v>
      </c>
      <c r="C18" s="35"/>
      <c r="D18" s="35"/>
      <c r="E18" s="35"/>
    </row>
    <row r="19" spans="2:5" ht="15">
      <c r="B19" s="40" t="s">
        <v>81</v>
      </c>
      <c r="C19" s="35"/>
      <c r="D19" s="35"/>
      <c r="E19" s="35"/>
    </row>
    <row r="20" spans="2:5" ht="15">
      <c r="B20" s="40" t="s">
        <v>82</v>
      </c>
      <c r="C20" s="35"/>
      <c r="D20" s="35"/>
      <c r="E20" s="35"/>
    </row>
    <row r="21" spans="2:5" ht="15">
      <c r="B21" s="40" t="s">
        <v>83</v>
      </c>
      <c r="C21" s="35"/>
      <c r="D21" s="35"/>
      <c r="E21" s="35"/>
    </row>
    <row r="22" spans="2:5" ht="15">
      <c r="B22" s="75" t="s">
        <v>84</v>
      </c>
      <c r="C22" s="35"/>
      <c r="D22" s="35"/>
      <c r="E22" s="35"/>
    </row>
    <row r="23" spans="2:5" ht="15">
      <c r="B23" s="40" t="s">
        <v>85</v>
      </c>
      <c r="C23" s="35"/>
      <c r="D23" s="35"/>
      <c r="E23" s="35"/>
    </row>
    <row r="24" spans="2:5" ht="15">
      <c r="B24" s="40" t="s">
        <v>86</v>
      </c>
      <c r="C24" s="35"/>
      <c r="D24" s="35"/>
      <c r="E24" s="35"/>
    </row>
    <row r="25" s="35" customFormat="1" ht="15">
      <c r="B25" s="40" t="s">
        <v>87</v>
      </c>
    </row>
    <row r="26" s="35" customFormat="1" ht="15">
      <c r="B26" s="40" t="s">
        <v>88</v>
      </c>
    </row>
    <row r="27" s="35" customFormat="1" ht="15">
      <c r="B27" s="40" t="s">
        <v>89</v>
      </c>
    </row>
    <row r="28" s="35" customFormat="1" ht="15">
      <c r="B28" s="40" t="s">
        <v>90</v>
      </c>
    </row>
    <row r="29" s="35" customFormat="1" ht="15">
      <c r="B29" s="75" t="s">
        <v>91</v>
      </c>
    </row>
    <row r="30" s="35" customFormat="1" ht="15">
      <c r="B30" s="39"/>
    </row>
    <row r="31" s="35" customFormat="1" ht="15">
      <c r="B31" s="39"/>
    </row>
    <row r="32" s="35" customFormat="1" ht="15">
      <c r="E32" s="41"/>
    </row>
    <row r="33" s="35" customFormat="1" ht="15">
      <c r="B33" s="36"/>
    </row>
  </sheetData>
  <sheetProtection/>
  <hyperlinks>
    <hyperlink ref="B8" location="Resumen!A1" display="Producto Interno Bruto (PIB)                     Cuadro Resumen"/>
    <hyperlink ref="B9" location="Total!A1" display="PIB Estatal 2011   (Pesos a Precios de 2008)"/>
    <hyperlink ref="B10" location="Agricultura!A1" display="PIB Agricultura, ganadería, aprovechamiento forestal, pesca y caza"/>
    <hyperlink ref="B11" location="Minería!A1" display="PIB Minería"/>
    <hyperlink ref="B12" location="Electricidad!A1" display="PIB Electricidad, agua y suministro de gas por ductos al consumidor final"/>
    <hyperlink ref="B13" location="Construcción!A1" display="PIB Construcción"/>
    <hyperlink ref="B14" location="IndManufact!A1" display="PIB Industrias manufactureras"/>
    <hyperlink ref="B15" location="'Comercio mayor'!A1" display="PIB Comercio al por mayor, 2003-2016."/>
    <hyperlink ref="B17" location="Transporte!A1" display="PIB Transportes, correos y almacenamiento"/>
    <hyperlink ref="B18" location="'Medios Masivos'!A1" display="PIB Información en medios masivos"/>
    <hyperlink ref="B19" location="'Serv Financ'!A1" display="PIB Servicios financieros y de seguros"/>
    <hyperlink ref="B20" location="'Serv Inmobil'!A1" display="PIB Servicios inmobiliarios y de alquiler de bienes muebles e intangibles"/>
    <hyperlink ref="B21" location="Serv.Profesionales!A1" display="PIB Servicios profesionales, científicos y técnicos"/>
    <hyperlink ref="B22" location="Coorporativos!A1" display="PIB Corporativos , 2003-2016."/>
    <hyperlink ref="B23" location="'Serv.Apoyo negoc.'!A1" display="PIB Servicios de apoyo a los negocios y manejo de desechos"/>
    <hyperlink ref="B24" location="Serv.Educativos!A1" display="PIB Servicios educativos"/>
    <hyperlink ref="B25" location="'Serv Salud'!A1" display="PIB Servicios de salud y de asistencia social"/>
    <hyperlink ref="B26" location="Serv.Esparci.!A1" display="PIB Servicios de esparcimiento culturales y deportivos,"/>
    <hyperlink ref="B27" location="Serv.Alojamiento!A1" display="PIB Servicios de alojamiento temporal y de preparación de alimentos y bebidas"/>
    <hyperlink ref="B28" location="'Otros Serv'!A1" display="PIB Otros servicios excepto actividades del gobierno"/>
    <hyperlink ref="B29" location="'Actividades legislativas'!A1" display="PIB Actividades legislativas, gubernamentales, de impartición de justicia y de organismos internacionales y extraterritoriales, 2003-2016."/>
    <hyperlink ref="B16" location="'Comercio menor'!A1" display="PIB Comercio al por menor, 2003-2016."/>
  </hyperlinks>
  <printOptions/>
  <pageMargins left="0.7" right="0.7" top="0.75" bottom="0.75" header="0.3" footer="0.3"/>
  <pageSetup horizontalDpi="1200" verticalDpi="1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9.1406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56</v>
      </c>
      <c r="B2" s="8"/>
      <c r="C2" s="8"/>
      <c r="D2" s="9"/>
      <c r="E2" s="9"/>
    </row>
    <row r="3" spans="1:5" ht="12.75">
      <c r="A3" s="8" t="s">
        <v>54</v>
      </c>
      <c r="B3" s="10"/>
      <c r="C3" s="9"/>
      <c r="D3" s="9"/>
      <c r="E3" s="9"/>
    </row>
    <row r="4" spans="1:21" ht="12.75">
      <c r="A4" s="149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3"/>
      <c r="Q4" s="23"/>
      <c r="R4" s="23"/>
      <c r="S4" s="23"/>
      <c r="T4" s="23"/>
      <c r="U4" s="23"/>
    </row>
    <row r="5" ht="12.75"/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12732.685</v>
      </c>
      <c r="C7" s="45">
        <v>13553.991</v>
      </c>
      <c r="D7" s="45">
        <v>14038.346</v>
      </c>
      <c r="E7" s="45">
        <v>14410.94</v>
      </c>
      <c r="F7" s="45">
        <v>15305.698</v>
      </c>
      <c r="G7" s="45">
        <v>15833.29</v>
      </c>
      <c r="H7" s="52">
        <v>13506.009</v>
      </c>
      <c r="I7" s="22">
        <v>14368.219</v>
      </c>
      <c r="J7" s="45">
        <v>25</v>
      </c>
      <c r="K7" s="66">
        <v>0.011112068458894465</v>
      </c>
      <c r="L7" s="22">
        <v>15391.207</v>
      </c>
      <c r="M7" s="45">
        <v>25</v>
      </c>
      <c r="N7" s="66">
        <v>0.011013821500307231</v>
      </c>
      <c r="O7" s="22">
        <v>15359.844</v>
      </c>
      <c r="P7" s="45">
        <v>25</v>
      </c>
      <c r="Q7" s="66">
        <v>0.010842791341209026</v>
      </c>
      <c r="R7" s="22">
        <v>16536.65</v>
      </c>
      <c r="S7" s="45">
        <v>25</v>
      </c>
      <c r="T7" s="66">
        <v>0.011363778166326232</v>
      </c>
      <c r="U7" s="22">
        <v>17153.327</v>
      </c>
      <c r="V7" s="45">
        <v>25</v>
      </c>
      <c r="W7" s="66">
        <v>0.011596942220811082</v>
      </c>
      <c r="X7" s="22">
        <v>17189.001</v>
      </c>
      <c r="Y7" s="45">
        <v>25</v>
      </c>
      <c r="Z7" s="66">
        <v>0.01122319567349769</v>
      </c>
      <c r="AA7" s="22">
        <v>18101.304</v>
      </c>
      <c r="AB7" s="97">
        <f>_xlfn.RANK.EQ(AA7,$AA$7:$AA$38)</f>
        <v>26</v>
      </c>
      <c r="AC7" s="66">
        <v>0.011425767813867059</v>
      </c>
      <c r="AD7" s="22">
        <v>18655.502</v>
      </c>
      <c r="AE7" s="45">
        <f>_xlfn.RANK.EQ(AD7,$AD$7:$AD$38)</f>
        <v>26</v>
      </c>
      <c r="AF7" s="90">
        <f>AD7/$AD$39</f>
        <v>0.011450557977641957</v>
      </c>
    </row>
    <row r="8" spans="1:32" s="20" customFormat="1" ht="12">
      <c r="A8" s="21" t="s">
        <v>68</v>
      </c>
      <c r="B8" s="51">
        <v>34912.12</v>
      </c>
      <c r="C8" s="45">
        <v>36361.645</v>
      </c>
      <c r="D8" s="45">
        <v>37740.983</v>
      </c>
      <c r="E8" s="45">
        <v>38667.911</v>
      </c>
      <c r="F8" s="45">
        <v>39028.144</v>
      </c>
      <c r="G8" s="45">
        <v>39007.36</v>
      </c>
      <c r="H8" s="52">
        <v>34101.646</v>
      </c>
      <c r="I8" s="22">
        <v>38799.115</v>
      </c>
      <c r="J8" s="45">
        <v>9</v>
      </c>
      <c r="K8" s="66">
        <v>0.030006392721639276</v>
      </c>
      <c r="L8" s="22">
        <v>42717.906</v>
      </c>
      <c r="M8" s="45">
        <v>9</v>
      </c>
      <c r="N8" s="66">
        <v>0.03056858318849869</v>
      </c>
      <c r="O8" s="22">
        <v>43653.956</v>
      </c>
      <c r="P8" s="45">
        <v>9</v>
      </c>
      <c r="Q8" s="66">
        <v>0.030816116109403182</v>
      </c>
      <c r="R8" s="22">
        <v>45093.151</v>
      </c>
      <c r="S8" s="45">
        <v>8</v>
      </c>
      <c r="T8" s="66">
        <v>0.03098744696082047</v>
      </c>
      <c r="U8" s="22">
        <v>44998.699</v>
      </c>
      <c r="V8" s="45">
        <v>9</v>
      </c>
      <c r="W8" s="66">
        <v>0.030422512922109478</v>
      </c>
      <c r="X8" s="22">
        <v>50818.376</v>
      </c>
      <c r="Y8" s="45">
        <v>9</v>
      </c>
      <c r="Z8" s="66">
        <v>0.03318078680997103</v>
      </c>
      <c r="AA8" s="22">
        <v>54034.068</v>
      </c>
      <c r="AB8" s="97">
        <f aca="true" t="shared" si="0" ref="AB8:AB38">_xlfn.RANK.EQ(AA8,$AA$7:$AA$38)</f>
        <v>8</v>
      </c>
      <c r="AC8" s="66">
        <v>0.034106974558667374</v>
      </c>
      <c r="AD8" s="22">
        <v>56009.846</v>
      </c>
      <c r="AE8" s="45">
        <f aca="true" t="shared" si="1" ref="AE8:AE38">_xlfn.RANK.EQ(AD8,$AD$7:$AD$38)</f>
        <v>8</v>
      </c>
      <c r="AF8" s="90">
        <f aca="true" t="shared" si="2" ref="AF8:AF38">AD8/$AD$39</f>
        <v>0.03437827558549737</v>
      </c>
    </row>
    <row r="9" spans="1:32" s="20" customFormat="1" ht="12">
      <c r="A9" s="21" t="s">
        <v>1</v>
      </c>
      <c r="B9" s="51">
        <v>8869.757</v>
      </c>
      <c r="C9" s="45">
        <v>9350.103</v>
      </c>
      <c r="D9" s="45">
        <v>9701.293</v>
      </c>
      <c r="E9" s="45">
        <v>10238.394</v>
      </c>
      <c r="F9" s="45">
        <v>11007.396</v>
      </c>
      <c r="G9" s="45">
        <v>11599.793</v>
      </c>
      <c r="H9" s="52">
        <v>10128.047</v>
      </c>
      <c r="I9" s="22">
        <v>11771.822</v>
      </c>
      <c r="J9" s="45">
        <v>27</v>
      </c>
      <c r="K9" s="66">
        <v>0.009104071419702051</v>
      </c>
      <c r="L9" s="22">
        <v>13101.002</v>
      </c>
      <c r="M9" s="45">
        <v>27</v>
      </c>
      <c r="N9" s="66">
        <v>0.009374969585112334</v>
      </c>
      <c r="O9" s="22">
        <v>12891.28</v>
      </c>
      <c r="P9" s="45">
        <v>27</v>
      </c>
      <c r="Q9" s="66">
        <v>0.009100187421246016</v>
      </c>
      <c r="R9" s="22">
        <v>12543.405</v>
      </c>
      <c r="S9" s="45">
        <v>28</v>
      </c>
      <c r="T9" s="66">
        <v>0.008619670360707113</v>
      </c>
      <c r="U9" s="22">
        <v>12902.309</v>
      </c>
      <c r="V9" s="45">
        <v>28</v>
      </c>
      <c r="W9" s="66">
        <v>0.008722933573647304</v>
      </c>
      <c r="X9" s="22">
        <v>12367.308</v>
      </c>
      <c r="Y9" s="45">
        <v>28</v>
      </c>
      <c r="Z9" s="66">
        <v>0.008074972922417852</v>
      </c>
      <c r="AA9" s="22">
        <v>14689.321</v>
      </c>
      <c r="AB9" s="97">
        <f t="shared" si="0"/>
        <v>28</v>
      </c>
      <c r="AC9" s="66">
        <v>0.009272081784238387</v>
      </c>
      <c r="AD9" s="22">
        <v>15228.672</v>
      </c>
      <c r="AE9" s="45">
        <f t="shared" si="1"/>
        <v>27</v>
      </c>
      <c r="AF9" s="90">
        <f t="shared" si="2"/>
        <v>0.009347204468606242</v>
      </c>
    </row>
    <row r="10" spans="1:32" s="20" customFormat="1" ht="12">
      <c r="A10" s="21" t="s">
        <v>2</v>
      </c>
      <c r="B10" s="51">
        <v>7484.542</v>
      </c>
      <c r="C10" s="45">
        <v>7944.354</v>
      </c>
      <c r="D10" s="45">
        <v>8462.232</v>
      </c>
      <c r="E10" s="45">
        <v>8799.842</v>
      </c>
      <c r="F10" s="45">
        <v>9041.722</v>
      </c>
      <c r="G10" s="45">
        <v>9379.366</v>
      </c>
      <c r="H10" s="52">
        <v>7788.801</v>
      </c>
      <c r="I10" s="22">
        <v>8881.819</v>
      </c>
      <c r="J10" s="45">
        <v>30</v>
      </c>
      <c r="K10" s="66">
        <v>0.006869005878008234</v>
      </c>
      <c r="L10" s="22">
        <v>10260.381</v>
      </c>
      <c r="M10" s="45">
        <v>30</v>
      </c>
      <c r="N10" s="66">
        <v>0.0073422444944794656</v>
      </c>
      <c r="O10" s="22">
        <v>10245.976</v>
      </c>
      <c r="P10" s="45">
        <v>30</v>
      </c>
      <c r="Q10" s="66">
        <v>0.007232819542635687</v>
      </c>
      <c r="R10" s="22">
        <v>10386.636</v>
      </c>
      <c r="S10" s="45">
        <v>30</v>
      </c>
      <c r="T10" s="66">
        <v>0.007137565794666878</v>
      </c>
      <c r="U10" s="22">
        <v>10191.481</v>
      </c>
      <c r="V10" s="45">
        <v>31</v>
      </c>
      <c r="W10" s="66">
        <v>0.0068902094795659135</v>
      </c>
      <c r="X10" s="22">
        <v>10960.639</v>
      </c>
      <c r="Y10" s="45">
        <v>30</v>
      </c>
      <c r="Z10" s="66">
        <v>0.007156518066615393</v>
      </c>
      <c r="AA10" s="22">
        <v>10368.933</v>
      </c>
      <c r="AB10" s="97">
        <f t="shared" si="0"/>
        <v>31</v>
      </c>
      <c r="AC10" s="66">
        <v>0.006544999240692494</v>
      </c>
      <c r="AD10" s="22">
        <v>10354.018</v>
      </c>
      <c r="AE10" s="45">
        <f t="shared" si="1"/>
        <v>31</v>
      </c>
      <c r="AF10" s="90">
        <f t="shared" si="2"/>
        <v>0.006355191267999565</v>
      </c>
    </row>
    <row r="11" spans="1:32" s="20" customFormat="1" ht="12">
      <c r="A11" s="21" t="s">
        <v>3</v>
      </c>
      <c r="B11" s="51">
        <v>34445.546</v>
      </c>
      <c r="C11" s="45">
        <v>35059.552</v>
      </c>
      <c r="D11" s="45">
        <v>36144.933</v>
      </c>
      <c r="E11" s="45">
        <v>36643.982</v>
      </c>
      <c r="F11" s="45">
        <v>37477.702</v>
      </c>
      <c r="G11" s="45">
        <v>37855.728</v>
      </c>
      <c r="H11" s="52">
        <v>32726.858</v>
      </c>
      <c r="I11" s="22">
        <v>36654.798</v>
      </c>
      <c r="J11" s="45">
        <v>11</v>
      </c>
      <c r="K11" s="66">
        <v>0.028348024534073986</v>
      </c>
      <c r="L11" s="22">
        <v>38256.975</v>
      </c>
      <c r="M11" s="45">
        <v>13</v>
      </c>
      <c r="N11" s="66">
        <v>0.027376377550618107</v>
      </c>
      <c r="O11" s="22">
        <v>37478.981</v>
      </c>
      <c r="P11" s="45">
        <v>14</v>
      </c>
      <c r="Q11" s="66">
        <v>0.026457089711597173</v>
      </c>
      <c r="R11" s="22">
        <v>38368.045</v>
      </c>
      <c r="S11" s="45">
        <v>14</v>
      </c>
      <c r="T11" s="66">
        <v>0.0263660385903809</v>
      </c>
      <c r="U11" s="22">
        <v>36317.01</v>
      </c>
      <c r="V11" s="45">
        <v>14</v>
      </c>
      <c r="W11" s="66">
        <v>0.02455303665595708</v>
      </c>
      <c r="X11" s="22">
        <v>37574.138</v>
      </c>
      <c r="Y11" s="45">
        <v>14</v>
      </c>
      <c r="Z11" s="66">
        <v>0.024533240939191587</v>
      </c>
      <c r="AA11" s="22">
        <v>39454.234</v>
      </c>
      <c r="AB11" s="97">
        <f t="shared" si="0"/>
        <v>14</v>
      </c>
      <c r="AC11" s="66">
        <v>0.024904002328118423</v>
      </c>
      <c r="AD11" s="22">
        <v>40824.715</v>
      </c>
      <c r="AE11" s="45">
        <f t="shared" si="1"/>
        <v>13</v>
      </c>
      <c r="AF11" s="90">
        <f t="shared" si="2"/>
        <v>0.025057796141224675</v>
      </c>
    </row>
    <row r="12" spans="1:32" s="20" customFormat="1" ht="12">
      <c r="A12" s="21" t="s">
        <v>4</v>
      </c>
      <c r="B12" s="51">
        <v>5962.756</v>
      </c>
      <c r="C12" s="45">
        <v>6492.456</v>
      </c>
      <c r="D12" s="45">
        <v>6879.967</v>
      </c>
      <c r="E12" s="45">
        <v>7387.916</v>
      </c>
      <c r="F12" s="45">
        <v>8282.414</v>
      </c>
      <c r="G12" s="45">
        <v>8596.698</v>
      </c>
      <c r="H12" s="52">
        <v>7554.961</v>
      </c>
      <c r="I12" s="22">
        <v>8654.165</v>
      </c>
      <c r="J12" s="45">
        <v>31</v>
      </c>
      <c r="K12" s="66">
        <v>0.0066929432196550205</v>
      </c>
      <c r="L12" s="22">
        <v>9411.637</v>
      </c>
      <c r="M12" s="45">
        <v>31</v>
      </c>
      <c r="N12" s="66">
        <v>0.00673489024893805</v>
      </c>
      <c r="O12" s="22">
        <v>9398.416</v>
      </c>
      <c r="P12" s="45">
        <v>31</v>
      </c>
      <c r="Q12" s="66">
        <v>0.00663451162823531</v>
      </c>
      <c r="R12" s="22">
        <v>10139.483</v>
      </c>
      <c r="S12" s="45">
        <v>31</v>
      </c>
      <c r="T12" s="66">
        <v>0.00696772535750808</v>
      </c>
      <c r="U12" s="22">
        <v>10928.944</v>
      </c>
      <c r="V12" s="45">
        <v>30</v>
      </c>
      <c r="W12" s="66">
        <v>0.0073887900640196465</v>
      </c>
      <c r="X12" s="22">
        <v>10693.355</v>
      </c>
      <c r="Y12" s="45">
        <v>31</v>
      </c>
      <c r="Z12" s="66">
        <v>0.006982000616043649</v>
      </c>
      <c r="AA12" s="22">
        <v>11884.675</v>
      </c>
      <c r="AB12" s="97">
        <f t="shared" si="0"/>
        <v>30</v>
      </c>
      <c r="AC12" s="66">
        <v>0.007501754409144803</v>
      </c>
      <c r="AD12" s="22">
        <v>13508.69</v>
      </c>
      <c r="AE12" s="45">
        <f t="shared" si="1"/>
        <v>30</v>
      </c>
      <c r="AF12" s="90">
        <f t="shared" si="2"/>
        <v>0.00829149695607184</v>
      </c>
    </row>
    <row r="13" spans="1:32" s="20" customFormat="1" ht="12">
      <c r="A13" s="21" t="s">
        <v>5</v>
      </c>
      <c r="B13" s="51">
        <v>24494.803</v>
      </c>
      <c r="C13" s="45">
        <v>25753.63</v>
      </c>
      <c r="D13" s="45">
        <v>27225.237</v>
      </c>
      <c r="E13" s="45">
        <v>27024.503</v>
      </c>
      <c r="F13" s="45">
        <v>29600.691</v>
      </c>
      <c r="G13" s="45">
        <v>27058.087</v>
      </c>
      <c r="H13" s="52">
        <v>24778.851</v>
      </c>
      <c r="I13" s="22">
        <v>25176.931</v>
      </c>
      <c r="J13" s="45">
        <v>16</v>
      </c>
      <c r="K13" s="66">
        <v>0.019471291525892134</v>
      </c>
      <c r="L13" s="22">
        <v>27521.646</v>
      </c>
      <c r="M13" s="45">
        <v>16</v>
      </c>
      <c r="N13" s="66">
        <v>0.019694264162560125</v>
      </c>
      <c r="O13" s="22">
        <v>27553.445</v>
      </c>
      <c r="P13" s="45">
        <v>17</v>
      </c>
      <c r="Q13" s="66">
        <v>0.019450474553418584</v>
      </c>
      <c r="R13" s="22">
        <v>29670.702</v>
      </c>
      <c r="S13" s="45">
        <v>16</v>
      </c>
      <c r="T13" s="66">
        <v>0.020389333726430203</v>
      </c>
      <c r="U13" s="22">
        <v>30856.986</v>
      </c>
      <c r="V13" s="45">
        <v>16</v>
      </c>
      <c r="W13" s="66">
        <v>0.020861648807276655</v>
      </c>
      <c r="X13" s="22">
        <v>29673.858</v>
      </c>
      <c r="Y13" s="45">
        <v>17</v>
      </c>
      <c r="Z13" s="66">
        <v>0.019374919736265348</v>
      </c>
      <c r="AA13" s="22">
        <v>36129.863</v>
      </c>
      <c r="AB13" s="97">
        <f t="shared" si="0"/>
        <v>16</v>
      </c>
      <c r="AC13" s="66">
        <v>0.022805618080599402</v>
      </c>
      <c r="AD13" s="22">
        <v>34764.59</v>
      </c>
      <c r="AE13" s="45">
        <f t="shared" si="1"/>
        <v>17</v>
      </c>
      <c r="AF13" s="90">
        <f t="shared" si="2"/>
        <v>0.021338152860424328</v>
      </c>
    </row>
    <row r="14" spans="1:32" s="20" customFormat="1" ht="12">
      <c r="A14" s="21" t="s">
        <v>6</v>
      </c>
      <c r="B14" s="51">
        <v>32891.208</v>
      </c>
      <c r="C14" s="45">
        <v>34024.508</v>
      </c>
      <c r="D14" s="45">
        <v>35440.544</v>
      </c>
      <c r="E14" s="45">
        <v>37963.814</v>
      </c>
      <c r="F14" s="45">
        <v>42146.753</v>
      </c>
      <c r="G14" s="45">
        <v>44310.122</v>
      </c>
      <c r="H14" s="52">
        <v>36572.606</v>
      </c>
      <c r="I14" s="22">
        <v>38624.113</v>
      </c>
      <c r="J14" s="45">
        <v>10</v>
      </c>
      <c r="K14" s="66">
        <v>0.02987104997634541</v>
      </c>
      <c r="L14" s="22">
        <v>41379.124</v>
      </c>
      <c r="M14" s="45">
        <v>10</v>
      </c>
      <c r="N14" s="66">
        <v>0.02961056176913734</v>
      </c>
      <c r="O14" s="22">
        <v>42426.379</v>
      </c>
      <c r="P14" s="45">
        <v>10</v>
      </c>
      <c r="Q14" s="66">
        <v>0.029949547330041404</v>
      </c>
      <c r="R14" s="22">
        <v>43818.196</v>
      </c>
      <c r="S14" s="45">
        <v>10</v>
      </c>
      <c r="T14" s="66">
        <v>0.030111313899284523</v>
      </c>
      <c r="U14" s="22">
        <v>42436.09</v>
      </c>
      <c r="V14" s="45">
        <v>11</v>
      </c>
      <c r="W14" s="66">
        <v>0.02868999604608126</v>
      </c>
      <c r="X14" s="22">
        <v>44847.167</v>
      </c>
      <c r="Y14" s="45">
        <v>11</v>
      </c>
      <c r="Z14" s="66">
        <v>0.02928201183088118</v>
      </c>
      <c r="AA14" s="22">
        <v>42824.156</v>
      </c>
      <c r="AB14" s="97">
        <f t="shared" si="0"/>
        <v>12</v>
      </c>
      <c r="AC14" s="66">
        <v>0.02703113893235658</v>
      </c>
      <c r="AD14" s="22">
        <v>45286.953</v>
      </c>
      <c r="AE14" s="45">
        <f t="shared" si="1"/>
        <v>11</v>
      </c>
      <c r="AF14" s="90">
        <f t="shared" si="2"/>
        <v>0.027796672582557486</v>
      </c>
    </row>
    <row r="15" spans="1:32" s="20" customFormat="1" ht="12">
      <c r="A15" s="21" t="s">
        <v>44</v>
      </c>
      <c r="B15" s="51">
        <v>199589.105</v>
      </c>
      <c r="C15" s="45">
        <v>208806.205</v>
      </c>
      <c r="D15" s="45">
        <v>215859.196</v>
      </c>
      <c r="E15" s="45">
        <v>228011.879</v>
      </c>
      <c r="F15" s="45">
        <v>222722.013</v>
      </c>
      <c r="G15" s="45">
        <v>220836.434</v>
      </c>
      <c r="H15" s="52">
        <v>191165.809</v>
      </c>
      <c r="I15" s="22">
        <v>209813.53</v>
      </c>
      <c r="J15" s="45">
        <v>1</v>
      </c>
      <c r="K15" s="66">
        <v>0.1622652263973919</v>
      </c>
      <c r="L15" s="22">
        <v>220361.68</v>
      </c>
      <c r="M15" s="45">
        <v>1</v>
      </c>
      <c r="N15" s="66">
        <v>0.15768901094162543</v>
      </c>
      <c r="O15" s="22">
        <v>225907.297</v>
      </c>
      <c r="P15" s="45">
        <v>1</v>
      </c>
      <c r="Q15" s="66">
        <v>0.15947204176211266</v>
      </c>
      <c r="R15" s="22">
        <v>236194.214</v>
      </c>
      <c r="S15" s="45">
        <v>1</v>
      </c>
      <c r="T15" s="66">
        <v>0.1623096970707964</v>
      </c>
      <c r="U15" s="22">
        <v>243175.007</v>
      </c>
      <c r="V15" s="45">
        <v>1</v>
      </c>
      <c r="W15" s="66">
        <v>0.16440463740499614</v>
      </c>
      <c r="X15" s="22">
        <v>244376.85</v>
      </c>
      <c r="Y15" s="45">
        <v>1</v>
      </c>
      <c r="Z15" s="66">
        <v>0.1595607101089234</v>
      </c>
      <c r="AA15" s="22">
        <v>236657.693</v>
      </c>
      <c r="AB15" s="97">
        <f t="shared" si="0"/>
        <v>1</v>
      </c>
      <c r="AC15" s="66">
        <v>0.14938127394487333</v>
      </c>
      <c r="AD15" s="22">
        <v>246278.457</v>
      </c>
      <c r="AE15" s="45">
        <f t="shared" si="1"/>
        <v>1</v>
      </c>
      <c r="AF15" s="90">
        <f t="shared" si="2"/>
        <v>0.15116321986525486</v>
      </c>
    </row>
    <row r="16" spans="1:32" s="20" customFormat="1" ht="12">
      <c r="A16" s="21" t="s">
        <v>7</v>
      </c>
      <c r="B16" s="51">
        <v>11074.357</v>
      </c>
      <c r="C16" s="45">
        <v>12362.191</v>
      </c>
      <c r="D16" s="45">
        <v>12497.906</v>
      </c>
      <c r="E16" s="45">
        <v>12908.199</v>
      </c>
      <c r="F16" s="45">
        <v>13251.505</v>
      </c>
      <c r="G16" s="45">
        <v>13244.736</v>
      </c>
      <c r="H16" s="52">
        <v>11716.728</v>
      </c>
      <c r="I16" s="22">
        <v>12704.371</v>
      </c>
      <c r="J16" s="45">
        <v>26</v>
      </c>
      <c r="K16" s="66">
        <v>0.009825284558872157</v>
      </c>
      <c r="L16" s="22">
        <v>13976.188</v>
      </c>
      <c r="M16" s="45">
        <v>26</v>
      </c>
      <c r="N16" s="66">
        <v>0.01000124550899328</v>
      </c>
      <c r="O16" s="22">
        <v>15042.307</v>
      </c>
      <c r="P16" s="45">
        <v>26</v>
      </c>
      <c r="Q16" s="66">
        <v>0.010618636236891984</v>
      </c>
      <c r="R16" s="22">
        <v>16278.774</v>
      </c>
      <c r="S16" s="45">
        <v>26</v>
      </c>
      <c r="T16" s="66">
        <v>0.01118656901825697</v>
      </c>
      <c r="U16" s="22">
        <v>15889.593</v>
      </c>
      <c r="V16" s="45">
        <v>26</v>
      </c>
      <c r="W16" s="66">
        <v>0.010742562765415959</v>
      </c>
      <c r="X16" s="22">
        <v>16717.506</v>
      </c>
      <c r="Y16" s="45">
        <v>26</v>
      </c>
      <c r="Z16" s="66">
        <v>0.010915342957445387</v>
      </c>
      <c r="AA16" s="22">
        <v>19360.468</v>
      </c>
      <c r="AB16" s="97">
        <f t="shared" si="0"/>
        <v>25</v>
      </c>
      <c r="AC16" s="66">
        <v>0.012220567763283967</v>
      </c>
      <c r="AD16" s="22">
        <v>19576.852</v>
      </c>
      <c r="AE16" s="45">
        <f t="shared" si="1"/>
        <v>25</v>
      </c>
      <c r="AF16" s="90">
        <f t="shared" si="2"/>
        <v>0.01201607326598426</v>
      </c>
    </row>
    <row r="17" spans="1:32" s="20" customFormat="1" ht="12">
      <c r="A17" s="21" t="s">
        <v>51</v>
      </c>
      <c r="B17" s="51">
        <v>53514.276</v>
      </c>
      <c r="C17" s="45">
        <v>53897.211</v>
      </c>
      <c r="D17" s="45">
        <v>54520.925</v>
      </c>
      <c r="E17" s="45">
        <v>53965.398</v>
      </c>
      <c r="F17" s="45">
        <v>56386.612</v>
      </c>
      <c r="G17" s="45">
        <v>56175.203</v>
      </c>
      <c r="H17" s="52">
        <v>48054.468</v>
      </c>
      <c r="I17" s="22">
        <v>54266.546</v>
      </c>
      <c r="J17" s="45">
        <v>6</v>
      </c>
      <c r="K17" s="66">
        <v>0.04196856786354285</v>
      </c>
      <c r="L17" s="22">
        <v>59775.688</v>
      </c>
      <c r="M17" s="45">
        <v>6</v>
      </c>
      <c r="N17" s="66">
        <v>0.04277499209061752</v>
      </c>
      <c r="O17" s="22">
        <v>59894.599</v>
      </c>
      <c r="P17" s="45">
        <v>6</v>
      </c>
      <c r="Q17" s="66">
        <v>0.04228067937554488</v>
      </c>
      <c r="R17" s="22">
        <v>59473.538</v>
      </c>
      <c r="S17" s="45">
        <v>6</v>
      </c>
      <c r="T17" s="66">
        <v>0.040869468277950696</v>
      </c>
      <c r="U17" s="22">
        <v>58465.345</v>
      </c>
      <c r="V17" s="45">
        <v>6</v>
      </c>
      <c r="W17" s="66">
        <v>0.03952698085244839</v>
      </c>
      <c r="X17" s="22">
        <v>61577.807</v>
      </c>
      <c r="Y17" s="45">
        <v>6</v>
      </c>
      <c r="Z17" s="66">
        <v>0.04020593035662025</v>
      </c>
      <c r="AA17" s="22">
        <v>66726.861</v>
      </c>
      <c r="AB17" s="97">
        <f t="shared" si="0"/>
        <v>6</v>
      </c>
      <c r="AC17" s="66">
        <v>0.042118823082258665</v>
      </c>
      <c r="AD17" s="22">
        <v>71887.946</v>
      </c>
      <c r="AE17" s="45">
        <f t="shared" si="1"/>
        <v>6</v>
      </c>
      <c r="AF17" s="90">
        <f t="shared" si="2"/>
        <v>0.04412409237588965</v>
      </c>
    </row>
    <row r="18" spans="1:32" s="20" customFormat="1" ht="12">
      <c r="A18" s="21" t="s">
        <v>8</v>
      </c>
      <c r="B18" s="51">
        <v>19848.624</v>
      </c>
      <c r="C18" s="45">
        <v>20744.747</v>
      </c>
      <c r="D18" s="45">
        <v>21697.558</v>
      </c>
      <c r="E18" s="45">
        <v>22944.216</v>
      </c>
      <c r="F18" s="45">
        <v>23516.164</v>
      </c>
      <c r="G18" s="45">
        <v>23718.868</v>
      </c>
      <c r="H18" s="52">
        <v>21299.225</v>
      </c>
      <c r="I18" s="22">
        <v>23399.501</v>
      </c>
      <c r="J18" s="45">
        <v>20</v>
      </c>
      <c r="K18" s="66">
        <v>0.01809666577437117</v>
      </c>
      <c r="L18" s="22">
        <v>24535.694</v>
      </c>
      <c r="M18" s="45">
        <v>20</v>
      </c>
      <c r="N18" s="66">
        <v>0.017557541400239705</v>
      </c>
      <c r="O18" s="22">
        <v>23852.106</v>
      </c>
      <c r="P18" s="45">
        <v>21</v>
      </c>
      <c r="Q18" s="66">
        <v>0.016837632491996653</v>
      </c>
      <c r="R18" s="22">
        <v>24289.304</v>
      </c>
      <c r="S18" s="45">
        <v>21</v>
      </c>
      <c r="T18" s="66">
        <v>0.0166913046155334</v>
      </c>
      <c r="U18" s="22">
        <v>25569.318</v>
      </c>
      <c r="V18" s="45">
        <v>21</v>
      </c>
      <c r="W18" s="66">
        <v>0.017286786608308975</v>
      </c>
      <c r="X18" s="22">
        <v>28469.052</v>
      </c>
      <c r="Y18" s="45">
        <v>19</v>
      </c>
      <c r="Z18" s="66">
        <v>0.018588267068864604</v>
      </c>
      <c r="AA18" s="22">
        <v>26834.012</v>
      </c>
      <c r="AB18" s="97">
        <f t="shared" si="0"/>
        <v>21</v>
      </c>
      <c r="AC18" s="66">
        <v>0.016937961520701622</v>
      </c>
      <c r="AD18" s="22">
        <v>27882.426</v>
      </c>
      <c r="AE18" s="45">
        <f t="shared" si="1"/>
        <v>21</v>
      </c>
      <c r="AF18" s="90">
        <f t="shared" si="2"/>
        <v>0.017113950376157743</v>
      </c>
    </row>
    <row r="19" spans="1:32" s="20" customFormat="1" ht="12">
      <c r="A19" s="21" t="s">
        <v>52</v>
      </c>
      <c r="B19" s="51">
        <v>18088.85</v>
      </c>
      <c r="C19" s="45">
        <v>18333.607</v>
      </c>
      <c r="D19" s="45">
        <v>18605.895</v>
      </c>
      <c r="E19" s="45">
        <v>20125.125</v>
      </c>
      <c r="F19" s="45">
        <v>19187.421</v>
      </c>
      <c r="G19" s="45">
        <v>19422.941</v>
      </c>
      <c r="H19" s="52">
        <v>15679.265</v>
      </c>
      <c r="I19" s="22">
        <v>18233.749</v>
      </c>
      <c r="J19" s="45">
        <v>23</v>
      </c>
      <c r="K19" s="66">
        <v>0.014101585391362598</v>
      </c>
      <c r="L19" s="22">
        <v>20695.405</v>
      </c>
      <c r="M19" s="45">
        <v>23</v>
      </c>
      <c r="N19" s="66">
        <v>0.014809462087448098</v>
      </c>
      <c r="O19" s="22">
        <v>20317.102</v>
      </c>
      <c r="P19" s="45">
        <v>23</v>
      </c>
      <c r="Q19" s="66">
        <v>0.014342209311765183</v>
      </c>
      <c r="R19" s="22">
        <v>21933.469</v>
      </c>
      <c r="S19" s="45">
        <v>23</v>
      </c>
      <c r="T19" s="66">
        <v>0.015072404394722827</v>
      </c>
      <c r="U19" s="22">
        <v>21924.016</v>
      </c>
      <c r="V19" s="45">
        <v>23</v>
      </c>
      <c r="W19" s="66">
        <v>0.01482228764135014</v>
      </c>
      <c r="X19" s="22">
        <v>23888.841</v>
      </c>
      <c r="Y19" s="45">
        <v>23</v>
      </c>
      <c r="Z19" s="66">
        <v>0.015597714896640837</v>
      </c>
      <c r="AA19" s="22">
        <v>26586.998</v>
      </c>
      <c r="AB19" s="97">
        <f t="shared" si="0"/>
        <v>23</v>
      </c>
      <c r="AC19" s="66">
        <v>0.01678204321720401</v>
      </c>
      <c r="AD19" s="99">
        <v>25811.417</v>
      </c>
      <c r="AE19" s="45">
        <f t="shared" si="1"/>
        <v>23</v>
      </c>
      <c r="AF19" s="90">
        <f t="shared" si="2"/>
        <v>0.015842786050120402</v>
      </c>
    </row>
    <row r="20" spans="1:32" s="20" customFormat="1" ht="12">
      <c r="A20" s="29" t="s">
        <v>9</v>
      </c>
      <c r="B20" s="53">
        <v>99170.535</v>
      </c>
      <c r="C20" s="46">
        <v>105072.276</v>
      </c>
      <c r="D20" s="46">
        <v>108332.445</v>
      </c>
      <c r="E20" s="46">
        <v>110153.477</v>
      </c>
      <c r="F20" s="46">
        <v>108379.181</v>
      </c>
      <c r="G20" s="46">
        <v>110230.922</v>
      </c>
      <c r="H20" s="54">
        <v>100832.629</v>
      </c>
      <c r="I20" s="30">
        <v>107044.869</v>
      </c>
      <c r="J20" s="46">
        <v>3</v>
      </c>
      <c r="K20" s="67">
        <v>0.08278617638702404</v>
      </c>
      <c r="L20" s="30">
        <v>113365.628</v>
      </c>
      <c r="M20" s="46">
        <v>3</v>
      </c>
      <c r="N20" s="67">
        <v>0.0811235136440067</v>
      </c>
      <c r="O20" s="30">
        <v>113136.501</v>
      </c>
      <c r="P20" s="46">
        <v>3</v>
      </c>
      <c r="Q20" s="67">
        <v>0.0798650997638704</v>
      </c>
      <c r="R20" s="30">
        <v>116810.72</v>
      </c>
      <c r="S20" s="46">
        <v>3</v>
      </c>
      <c r="T20" s="67">
        <v>0.0802708595470574</v>
      </c>
      <c r="U20" s="30">
        <v>112709.638</v>
      </c>
      <c r="V20" s="46">
        <v>3</v>
      </c>
      <c r="W20" s="67">
        <v>0.07620021233283392</v>
      </c>
      <c r="X20" s="30">
        <v>110879.27</v>
      </c>
      <c r="Y20" s="46">
        <v>3</v>
      </c>
      <c r="Z20" s="67">
        <v>0.07239628081612086</v>
      </c>
      <c r="AA20" s="30">
        <v>124014.843</v>
      </c>
      <c r="AB20" s="98">
        <f t="shared" si="0"/>
        <v>3</v>
      </c>
      <c r="AC20" s="67">
        <v>0.07827970855531603</v>
      </c>
      <c r="AD20" s="30">
        <v>121890.863</v>
      </c>
      <c r="AE20" s="46">
        <f t="shared" si="1"/>
        <v>3</v>
      </c>
      <c r="AF20" s="94">
        <f t="shared" si="2"/>
        <v>0.07481537584602724</v>
      </c>
    </row>
    <row r="21" spans="1:32" s="20" customFormat="1" ht="12">
      <c r="A21" s="21" t="s">
        <v>10</v>
      </c>
      <c r="B21" s="51">
        <v>131063.398</v>
      </c>
      <c r="C21" s="45">
        <v>135863.14</v>
      </c>
      <c r="D21" s="45">
        <v>140416.09</v>
      </c>
      <c r="E21" s="45">
        <v>147363.134</v>
      </c>
      <c r="F21" s="45">
        <v>150693.913</v>
      </c>
      <c r="G21" s="45">
        <v>149331.731</v>
      </c>
      <c r="H21" s="52">
        <v>121984.444</v>
      </c>
      <c r="I21" s="22">
        <v>139679.087</v>
      </c>
      <c r="J21" s="45">
        <v>2</v>
      </c>
      <c r="K21" s="66">
        <v>0.10802477168672583</v>
      </c>
      <c r="L21" s="22">
        <v>153395.6</v>
      </c>
      <c r="M21" s="45">
        <v>2</v>
      </c>
      <c r="N21" s="66">
        <v>0.10976863330683084</v>
      </c>
      <c r="O21" s="22">
        <v>163599.858</v>
      </c>
      <c r="P21" s="45">
        <v>2</v>
      </c>
      <c r="Q21" s="66">
        <v>0.11548809504480816</v>
      </c>
      <c r="R21" s="22">
        <v>160341.742</v>
      </c>
      <c r="S21" s="45">
        <v>2</v>
      </c>
      <c r="T21" s="66">
        <v>0.1101848310806792</v>
      </c>
      <c r="U21" s="22">
        <v>171724.891</v>
      </c>
      <c r="V21" s="45">
        <v>2</v>
      </c>
      <c r="W21" s="66">
        <v>0.11609897245018887</v>
      </c>
      <c r="X21" s="22">
        <v>182959.239</v>
      </c>
      <c r="Y21" s="45">
        <v>2</v>
      </c>
      <c r="Z21" s="66">
        <v>0.1194593763518444</v>
      </c>
      <c r="AA21" s="22">
        <v>183078.993</v>
      </c>
      <c r="AB21" s="97">
        <f t="shared" si="0"/>
        <v>2</v>
      </c>
      <c r="AC21" s="66">
        <v>0.11556173332123433</v>
      </c>
      <c r="AD21" s="22">
        <v>197146.457</v>
      </c>
      <c r="AE21" s="45">
        <f t="shared" si="1"/>
        <v>2</v>
      </c>
      <c r="AF21" s="90">
        <f t="shared" si="2"/>
        <v>0.12100649641940468</v>
      </c>
    </row>
    <row r="22" spans="1:32" s="20" customFormat="1" ht="12">
      <c r="A22" s="21" t="s">
        <v>11</v>
      </c>
      <c r="B22" s="51">
        <v>35235.326</v>
      </c>
      <c r="C22" s="45">
        <v>36243.213</v>
      </c>
      <c r="D22" s="45">
        <v>38115.989</v>
      </c>
      <c r="E22" s="45">
        <v>40791.471</v>
      </c>
      <c r="F22" s="45">
        <v>38155.899</v>
      </c>
      <c r="G22" s="45">
        <v>39384.287</v>
      </c>
      <c r="H22" s="52">
        <v>37045.896</v>
      </c>
      <c r="I22" s="22">
        <v>36535.579</v>
      </c>
      <c r="J22" s="45">
        <v>12</v>
      </c>
      <c r="K22" s="66">
        <v>0.02825582314922587</v>
      </c>
      <c r="L22" s="22">
        <v>38993.524</v>
      </c>
      <c r="M22" s="45">
        <v>12</v>
      </c>
      <c r="N22" s="66">
        <v>0.027903445974311568</v>
      </c>
      <c r="O22" s="22">
        <v>39973.285</v>
      </c>
      <c r="P22" s="45">
        <v>12</v>
      </c>
      <c r="Q22" s="66">
        <v>0.02821786396252987</v>
      </c>
      <c r="R22" s="22">
        <v>42236.344</v>
      </c>
      <c r="S22" s="45">
        <v>13</v>
      </c>
      <c r="T22" s="66">
        <v>0.029024285074222642</v>
      </c>
      <c r="U22" s="22">
        <v>47366.112</v>
      </c>
      <c r="V22" s="45">
        <v>8</v>
      </c>
      <c r="W22" s="66">
        <v>0.032023062586544665</v>
      </c>
      <c r="X22" s="22">
        <v>51300.119</v>
      </c>
      <c r="Y22" s="45">
        <v>8</v>
      </c>
      <c r="Z22" s="66">
        <v>0.033495330741485016</v>
      </c>
      <c r="AA22" s="22">
        <v>52084.207</v>
      </c>
      <c r="AB22" s="97">
        <f t="shared" si="0"/>
        <v>9</v>
      </c>
      <c r="AC22" s="66">
        <v>0.032876198087794635</v>
      </c>
      <c r="AD22" s="22">
        <v>50305.486</v>
      </c>
      <c r="AE22" s="45">
        <f t="shared" si="1"/>
        <v>10</v>
      </c>
      <c r="AF22" s="90">
        <f t="shared" si="2"/>
        <v>0.030876997254560917</v>
      </c>
    </row>
    <row r="23" spans="1:32" s="20" customFormat="1" ht="12">
      <c r="A23" s="21" t="s">
        <v>12</v>
      </c>
      <c r="B23" s="51">
        <v>15948.6</v>
      </c>
      <c r="C23" s="45">
        <v>17051.231</v>
      </c>
      <c r="D23" s="45">
        <v>17925.47</v>
      </c>
      <c r="E23" s="45">
        <v>18756.083</v>
      </c>
      <c r="F23" s="45">
        <v>18547.842</v>
      </c>
      <c r="G23" s="45">
        <v>19237.134</v>
      </c>
      <c r="H23" s="52">
        <v>16137.975</v>
      </c>
      <c r="I23" s="22">
        <v>17052.896</v>
      </c>
      <c r="J23" s="45">
        <v>24</v>
      </c>
      <c r="K23" s="66">
        <v>0.013188339332411874</v>
      </c>
      <c r="L23" s="22">
        <v>18379.81</v>
      </c>
      <c r="M23" s="45">
        <v>24</v>
      </c>
      <c r="N23" s="66">
        <v>0.013152441296485837</v>
      </c>
      <c r="O23" s="22">
        <v>17727.578</v>
      </c>
      <c r="P23" s="45">
        <v>24</v>
      </c>
      <c r="Q23" s="66">
        <v>0.012514217542769811</v>
      </c>
      <c r="R23" s="22">
        <v>20172.822</v>
      </c>
      <c r="S23" s="45">
        <v>24</v>
      </c>
      <c r="T23" s="66">
        <v>0.013862509891470488</v>
      </c>
      <c r="U23" s="22">
        <v>21258.41</v>
      </c>
      <c r="V23" s="45">
        <v>24</v>
      </c>
      <c r="W23" s="66">
        <v>0.014372287806109713</v>
      </c>
      <c r="X23" s="22">
        <v>22115.019</v>
      </c>
      <c r="Y23" s="45">
        <v>24</v>
      </c>
      <c r="Z23" s="66">
        <v>0.014439535233031823</v>
      </c>
      <c r="AA23" s="22">
        <v>22103.675</v>
      </c>
      <c r="AB23" s="97">
        <f t="shared" si="0"/>
        <v>24</v>
      </c>
      <c r="AC23" s="66">
        <v>0.01395211407880769</v>
      </c>
      <c r="AD23" s="22">
        <v>22786.751</v>
      </c>
      <c r="AE23" s="45">
        <f t="shared" si="1"/>
        <v>24</v>
      </c>
      <c r="AF23" s="90">
        <f t="shared" si="2"/>
        <v>0.013986276726704584</v>
      </c>
    </row>
    <row r="24" spans="1:32" s="20" customFormat="1" ht="12">
      <c r="A24" s="21" t="s">
        <v>13</v>
      </c>
      <c r="B24" s="51">
        <v>8005.459</v>
      </c>
      <c r="C24" s="45">
        <v>8059.529</v>
      </c>
      <c r="D24" s="45">
        <v>8276.7</v>
      </c>
      <c r="E24" s="45">
        <v>8934.036</v>
      </c>
      <c r="F24" s="45">
        <v>9430.923</v>
      </c>
      <c r="G24" s="45">
        <v>10135.121</v>
      </c>
      <c r="H24" s="52">
        <v>8805.527</v>
      </c>
      <c r="I24" s="22">
        <v>10382.466</v>
      </c>
      <c r="J24" s="45">
        <v>29</v>
      </c>
      <c r="K24" s="66">
        <v>0.008029573669787758</v>
      </c>
      <c r="L24" s="22">
        <v>10956.528</v>
      </c>
      <c r="M24" s="45">
        <v>29</v>
      </c>
      <c r="N24" s="66">
        <v>0.007840401578324442</v>
      </c>
      <c r="O24" s="22">
        <v>10551.037</v>
      </c>
      <c r="P24" s="45">
        <v>29</v>
      </c>
      <c r="Q24" s="66">
        <v>0.0074481676131851375</v>
      </c>
      <c r="R24" s="22">
        <v>11324.555</v>
      </c>
      <c r="S24" s="45">
        <v>29</v>
      </c>
      <c r="T24" s="66">
        <v>0.0077820919504470705</v>
      </c>
      <c r="U24" s="22">
        <v>11671.591</v>
      </c>
      <c r="V24" s="45">
        <v>29</v>
      </c>
      <c r="W24" s="66">
        <v>0.007890875423288942</v>
      </c>
      <c r="X24" s="22">
        <v>12152.402</v>
      </c>
      <c r="Y24" s="45">
        <v>29</v>
      </c>
      <c r="Z24" s="66">
        <v>0.007934654582253191</v>
      </c>
      <c r="AA24" s="22">
        <v>12792.807</v>
      </c>
      <c r="AB24" s="97">
        <f t="shared" si="0"/>
        <v>29</v>
      </c>
      <c r="AC24" s="66">
        <v>0.008074978602072713</v>
      </c>
      <c r="AD24" s="22">
        <v>14014.82</v>
      </c>
      <c r="AE24" s="45">
        <f t="shared" si="1"/>
        <v>29</v>
      </c>
      <c r="AF24" s="90">
        <f t="shared" si="2"/>
        <v>0.008602154418370304</v>
      </c>
    </row>
    <row r="25" spans="1:32" s="20" customFormat="1" ht="12">
      <c r="A25" s="21" t="s">
        <v>14</v>
      </c>
      <c r="B25" s="51">
        <v>79957.661</v>
      </c>
      <c r="C25" s="45">
        <v>84393.054</v>
      </c>
      <c r="D25" s="45">
        <v>87675.392</v>
      </c>
      <c r="E25" s="45">
        <v>92422.31</v>
      </c>
      <c r="F25" s="45">
        <v>96887.816</v>
      </c>
      <c r="G25" s="45">
        <v>99594.795</v>
      </c>
      <c r="H25" s="52">
        <v>86974.295</v>
      </c>
      <c r="I25" s="22">
        <v>94743.079</v>
      </c>
      <c r="J25" s="45">
        <v>4</v>
      </c>
      <c r="K25" s="66">
        <v>0.07327223922842815</v>
      </c>
      <c r="L25" s="22">
        <v>102763.924</v>
      </c>
      <c r="M25" s="45">
        <v>4</v>
      </c>
      <c r="N25" s="66">
        <v>0.07353702121004145</v>
      </c>
      <c r="O25" s="22">
        <v>104757.352</v>
      </c>
      <c r="P25" s="45">
        <v>4</v>
      </c>
      <c r="Q25" s="66">
        <v>0.07395010712306622</v>
      </c>
      <c r="R25" s="22">
        <v>102127.398</v>
      </c>
      <c r="S25" s="45">
        <v>4</v>
      </c>
      <c r="T25" s="66">
        <v>0.07018066510303533</v>
      </c>
      <c r="U25" s="22">
        <v>102590.089</v>
      </c>
      <c r="V25" s="45">
        <v>4</v>
      </c>
      <c r="W25" s="66">
        <v>0.06935863430813548</v>
      </c>
      <c r="X25" s="22">
        <v>108442.489</v>
      </c>
      <c r="Y25" s="45">
        <v>4</v>
      </c>
      <c r="Z25" s="66">
        <v>0.0708052360557848</v>
      </c>
      <c r="AA25" s="22">
        <v>115118.202</v>
      </c>
      <c r="AB25" s="97">
        <f t="shared" si="0"/>
        <v>4</v>
      </c>
      <c r="AC25" s="66">
        <v>0.0726640383036408</v>
      </c>
      <c r="AD25" s="22">
        <v>113200.721</v>
      </c>
      <c r="AE25" s="45">
        <f t="shared" si="1"/>
        <v>4</v>
      </c>
      <c r="AF25" s="90">
        <f t="shared" si="2"/>
        <v>0.06948145479662629</v>
      </c>
    </row>
    <row r="26" spans="1:32" s="20" customFormat="1" ht="12">
      <c r="A26" s="21" t="s">
        <v>15</v>
      </c>
      <c r="B26" s="51">
        <v>19270.421</v>
      </c>
      <c r="C26" s="45">
        <v>19875.431</v>
      </c>
      <c r="D26" s="45">
        <v>20702.006</v>
      </c>
      <c r="E26" s="45">
        <v>21710.266</v>
      </c>
      <c r="F26" s="45">
        <v>21373.344</v>
      </c>
      <c r="G26" s="45">
        <v>21946.364</v>
      </c>
      <c r="H26" s="52">
        <v>19021.735</v>
      </c>
      <c r="I26" s="22">
        <v>21131.721</v>
      </c>
      <c r="J26" s="45">
        <v>22</v>
      </c>
      <c r="K26" s="66">
        <v>0.016342813984548666</v>
      </c>
      <c r="L26" s="22">
        <v>22653.409</v>
      </c>
      <c r="M26" s="45">
        <v>22</v>
      </c>
      <c r="N26" s="66">
        <v>0.016210593691544355</v>
      </c>
      <c r="O26" s="22">
        <v>22892.339</v>
      </c>
      <c r="P26" s="45">
        <v>22</v>
      </c>
      <c r="Q26" s="66">
        <v>0.0161601156293789</v>
      </c>
      <c r="R26" s="22">
        <v>23622.681</v>
      </c>
      <c r="S26" s="45">
        <v>22</v>
      </c>
      <c r="T26" s="66">
        <v>0.016233209663256434</v>
      </c>
      <c r="U26" s="22">
        <v>24105.882</v>
      </c>
      <c r="V26" s="45">
        <v>22</v>
      </c>
      <c r="W26" s="66">
        <v>0.01629739354561887</v>
      </c>
      <c r="X26" s="22">
        <v>25337.273</v>
      </c>
      <c r="Y26" s="45">
        <v>22</v>
      </c>
      <c r="Z26" s="66">
        <v>0.01654343802247902</v>
      </c>
      <c r="AA26" s="22">
        <v>26650.451</v>
      </c>
      <c r="AB26" s="97">
        <f t="shared" si="0"/>
        <v>22</v>
      </c>
      <c r="AC26" s="66">
        <v>0.016822095538577837</v>
      </c>
      <c r="AD26" s="22">
        <v>26363.8</v>
      </c>
      <c r="AE26" s="45">
        <f t="shared" si="1"/>
        <v>22</v>
      </c>
      <c r="AF26" s="90">
        <f t="shared" si="2"/>
        <v>0.016181833134855175</v>
      </c>
    </row>
    <row r="27" spans="1:32" s="20" customFormat="1" ht="12">
      <c r="A27" s="21" t="s">
        <v>16</v>
      </c>
      <c r="B27" s="51">
        <v>45399.123</v>
      </c>
      <c r="C27" s="45">
        <v>47039.519</v>
      </c>
      <c r="D27" s="45">
        <v>48361.426</v>
      </c>
      <c r="E27" s="45">
        <v>51098.542</v>
      </c>
      <c r="F27" s="45">
        <v>53594.206</v>
      </c>
      <c r="G27" s="45">
        <v>50976.311</v>
      </c>
      <c r="H27" s="52">
        <v>41813.175</v>
      </c>
      <c r="I27" s="22">
        <v>49555.716</v>
      </c>
      <c r="J27" s="45">
        <v>7</v>
      </c>
      <c r="K27" s="66">
        <v>0.03832531427322564</v>
      </c>
      <c r="L27" s="22">
        <v>52003.811</v>
      </c>
      <c r="M27" s="45">
        <v>7</v>
      </c>
      <c r="N27" s="66">
        <v>0.037213500649410654</v>
      </c>
      <c r="O27" s="22">
        <v>52346.347</v>
      </c>
      <c r="P27" s="45">
        <v>7</v>
      </c>
      <c r="Q27" s="66">
        <v>0.03695223193643914</v>
      </c>
      <c r="R27" s="22">
        <v>52270.123</v>
      </c>
      <c r="S27" s="45">
        <v>7</v>
      </c>
      <c r="T27" s="66">
        <v>0.035919371970658295</v>
      </c>
      <c r="U27" s="22">
        <v>50398.327</v>
      </c>
      <c r="V27" s="45">
        <v>7</v>
      </c>
      <c r="W27" s="66">
        <v>0.03407306852160768</v>
      </c>
      <c r="X27" s="22">
        <v>52611.144</v>
      </c>
      <c r="Y27" s="45">
        <v>7</v>
      </c>
      <c r="Z27" s="66">
        <v>0.03435133686469411</v>
      </c>
      <c r="AA27" s="22">
        <v>55804.846</v>
      </c>
      <c r="AB27" s="97">
        <f t="shared" si="0"/>
        <v>7</v>
      </c>
      <c r="AC27" s="66">
        <v>0.03522471161661103</v>
      </c>
      <c r="AD27" s="22">
        <v>57097.332</v>
      </c>
      <c r="AE27" s="45">
        <f t="shared" si="1"/>
        <v>7</v>
      </c>
      <c r="AF27" s="90">
        <f t="shared" si="2"/>
        <v>0.03504576346617054</v>
      </c>
    </row>
    <row r="28" spans="1:32" s="20" customFormat="1" ht="12">
      <c r="A28" s="21" t="s">
        <v>17</v>
      </c>
      <c r="B28" s="51">
        <v>24476.605</v>
      </c>
      <c r="C28" s="45">
        <v>26161.023</v>
      </c>
      <c r="D28" s="45">
        <v>27973.254</v>
      </c>
      <c r="E28" s="45">
        <v>31539.528</v>
      </c>
      <c r="F28" s="45">
        <v>32352.629</v>
      </c>
      <c r="G28" s="45">
        <v>31126.566</v>
      </c>
      <c r="H28" s="52">
        <v>26450.924</v>
      </c>
      <c r="I28" s="22">
        <v>28165.328</v>
      </c>
      <c r="J28" s="45">
        <v>15</v>
      </c>
      <c r="K28" s="66">
        <v>0.02178245284980812</v>
      </c>
      <c r="L28" s="22">
        <v>31286.956</v>
      </c>
      <c r="M28" s="45">
        <v>15</v>
      </c>
      <c r="N28" s="66">
        <v>0.02238868911788181</v>
      </c>
      <c r="O28" s="22">
        <v>30184.323</v>
      </c>
      <c r="P28" s="45">
        <v>15</v>
      </c>
      <c r="Q28" s="66">
        <v>0.021307658858036347</v>
      </c>
      <c r="R28" s="22">
        <v>30966.488</v>
      </c>
      <c r="S28" s="45">
        <v>15</v>
      </c>
      <c r="T28" s="66">
        <v>0.02127978158951198</v>
      </c>
      <c r="U28" s="22">
        <v>31227.02</v>
      </c>
      <c r="V28" s="45">
        <v>15</v>
      </c>
      <c r="W28" s="66">
        <v>0.02111181968769744</v>
      </c>
      <c r="X28" s="22">
        <v>33521.118</v>
      </c>
      <c r="Y28" s="45">
        <v>15</v>
      </c>
      <c r="Z28" s="66">
        <v>0.021886907011548</v>
      </c>
      <c r="AA28" s="22">
        <v>36852.665</v>
      </c>
      <c r="AB28" s="97">
        <f t="shared" si="0"/>
        <v>15</v>
      </c>
      <c r="AC28" s="66">
        <v>0.023261859676641256</v>
      </c>
      <c r="AD28" s="22">
        <v>36877.654</v>
      </c>
      <c r="AE28" s="45">
        <f t="shared" si="1"/>
        <v>15</v>
      </c>
      <c r="AF28" s="90">
        <f t="shared" si="2"/>
        <v>0.022635130119061916</v>
      </c>
    </row>
    <row r="29" spans="1:32" s="20" customFormat="1" ht="12">
      <c r="A29" s="21" t="s">
        <v>18</v>
      </c>
      <c r="B29" s="51">
        <v>19095.24</v>
      </c>
      <c r="C29" s="45">
        <v>21086.179</v>
      </c>
      <c r="D29" s="45">
        <v>22304.718</v>
      </c>
      <c r="E29" s="45">
        <v>23728.81</v>
      </c>
      <c r="F29" s="45">
        <v>25680.906</v>
      </c>
      <c r="G29" s="45">
        <v>26164.711</v>
      </c>
      <c r="H29" s="52">
        <v>21080.9</v>
      </c>
      <c r="I29" s="22">
        <v>23617.409</v>
      </c>
      <c r="J29" s="45">
        <v>19</v>
      </c>
      <c r="K29" s="66">
        <v>0.018265191088033268</v>
      </c>
      <c r="L29" s="22">
        <v>27265.19</v>
      </c>
      <c r="M29" s="45">
        <v>17</v>
      </c>
      <c r="N29" s="66">
        <v>0.01951074635224916</v>
      </c>
      <c r="O29" s="22">
        <v>27555.865</v>
      </c>
      <c r="P29" s="45">
        <v>16</v>
      </c>
      <c r="Q29" s="66">
        <v>0.019452182875133683</v>
      </c>
      <c r="R29" s="22">
        <v>29653.834</v>
      </c>
      <c r="S29" s="45">
        <v>17</v>
      </c>
      <c r="T29" s="66">
        <v>0.0203777422487059</v>
      </c>
      <c r="U29" s="22">
        <v>29086.68</v>
      </c>
      <c r="V29" s="45">
        <v>17</v>
      </c>
      <c r="W29" s="66">
        <v>0.019664788490024197</v>
      </c>
      <c r="X29" s="22">
        <v>30610.896</v>
      </c>
      <c r="Y29" s="45">
        <v>16</v>
      </c>
      <c r="Z29" s="66">
        <v>0.019986738935502287</v>
      </c>
      <c r="AA29" s="22">
        <v>31177.187</v>
      </c>
      <c r="AB29" s="97">
        <f t="shared" si="0"/>
        <v>17</v>
      </c>
      <c r="AC29" s="66">
        <v>0.01967942750154986</v>
      </c>
      <c r="AD29" s="22">
        <v>35020.827</v>
      </c>
      <c r="AE29" s="45">
        <f t="shared" si="1"/>
        <v>16</v>
      </c>
      <c r="AF29" s="90">
        <f t="shared" si="2"/>
        <v>0.02149542853301234</v>
      </c>
    </row>
    <row r="30" spans="1:32" s="20" customFormat="1" ht="12">
      <c r="A30" s="21" t="s">
        <v>19</v>
      </c>
      <c r="B30" s="51">
        <v>24111.785</v>
      </c>
      <c r="C30" s="45">
        <v>25069.529</v>
      </c>
      <c r="D30" s="45">
        <v>26287.996</v>
      </c>
      <c r="E30" s="45">
        <v>26954.55</v>
      </c>
      <c r="F30" s="45">
        <v>26823.922</v>
      </c>
      <c r="G30" s="45">
        <v>25801.092</v>
      </c>
      <c r="H30" s="52">
        <v>22059.168</v>
      </c>
      <c r="I30" s="22">
        <v>23817.438</v>
      </c>
      <c r="J30" s="45">
        <v>18</v>
      </c>
      <c r="K30" s="66">
        <v>0.01841988917147452</v>
      </c>
      <c r="L30" s="22">
        <v>25298.135</v>
      </c>
      <c r="M30" s="45">
        <v>19</v>
      </c>
      <c r="N30" s="66">
        <v>0.018103137926783447</v>
      </c>
      <c r="O30" s="22">
        <v>24732.862</v>
      </c>
      <c r="P30" s="45">
        <v>19</v>
      </c>
      <c r="Q30" s="66">
        <v>0.01745937406245257</v>
      </c>
      <c r="R30" s="22">
        <v>26290.41</v>
      </c>
      <c r="S30" s="45">
        <v>20</v>
      </c>
      <c r="T30" s="66">
        <v>0.01806643952322658</v>
      </c>
      <c r="U30" s="22">
        <v>27804.909</v>
      </c>
      <c r="V30" s="45">
        <v>19</v>
      </c>
      <c r="W30" s="66">
        <v>0.01879821466284121</v>
      </c>
      <c r="X30" s="22">
        <v>27772.706</v>
      </c>
      <c r="Y30" s="45">
        <v>20</v>
      </c>
      <c r="Z30" s="66">
        <v>0.018133602634645453</v>
      </c>
      <c r="AA30" s="22">
        <v>30524.212</v>
      </c>
      <c r="AB30" s="97">
        <f t="shared" si="0"/>
        <v>18</v>
      </c>
      <c r="AC30" s="66">
        <v>0.019267261574815526</v>
      </c>
      <c r="AD30" s="22">
        <v>30449.711</v>
      </c>
      <c r="AE30" s="45">
        <f t="shared" si="1"/>
        <v>18</v>
      </c>
      <c r="AF30" s="90">
        <f t="shared" si="2"/>
        <v>0.018689723879204218</v>
      </c>
    </row>
    <row r="31" spans="1:32" s="20" customFormat="1" ht="12">
      <c r="A31" s="21" t="s">
        <v>20</v>
      </c>
      <c r="B31" s="51">
        <v>37040.135</v>
      </c>
      <c r="C31" s="45">
        <v>37908.092</v>
      </c>
      <c r="D31" s="45">
        <v>38990.421</v>
      </c>
      <c r="E31" s="45">
        <v>38307.46</v>
      </c>
      <c r="F31" s="45">
        <v>36017.302</v>
      </c>
      <c r="G31" s="45">
        <v>35460.797</v>
      </c>
      <c r="H31" s="52">
        <v>31762.451</v>
      </c>
      <c r="I31" s="22">
        <v>35791.144</v>
      </c>
      <c r="J31" s="45">
        <v>13</v>
      </c>
      <c r="K31" s="66">
        <v>0.027680093291322323</v>
      </c>
      <c r="L31" s="22">
        <v>40607.589</v>
      </c>
      <c r="M31" s="45">
        <v>11</v>
      </c>
      <c r="N31" s="66">
        <v>0.0290584576507768</v>
      </c>
      <c r="O31" s="22">
        <v>41042.582</v>
      </c>
      <c r="P31" s="45">
        <v>11</v>
      </c>
      <c r="Q31" s="66">
        <v>0.028972700030707437</v>
      </c>
      <c r="R31" s="22">
        <v>42431.316</v>
      </c>
      <c r="S31" s="45">
        <v>12</v>
      </c>
      <c r="T31" s="66">
        <v>0.029158267383616928</v>
      </c>
      <c r="U31" s="22">
        <v>42989.493</v>
      </c>
      <c r="V31" s="45">
        <v>10</v>
      </c>
      <c r="W31" s="66">
        <v>0.02906413819447169</v>
      </c>
      <c r="X31" s="22">
        <v>46113.724</v>
      </c>
      <c r="Y31" s="45">
        <v>10</v>
      </c>
      <c r="Z31" s="66">
        <v>0.030108983511355117</v>
      </c>
      <c r="AA31" s="22">
        <v>50955.689</v>
      </c>
      <c r="AB31" s="97">
        <f t="shared" si="0"/>
        <v>10</v>
      </c>
      <c r="AC31" s="66">
        <v>0.03216386351555776</v>
      </c>
      <c r="AD31" s="22">
        <v>52845.371</v>
      </c>
      <c r="AE31" s="45">
        <f t="shared" si="1"/>
        <v>9</v>
      </c>
      <c r="AF31" s="90">
        <f t="shared" si="2"/>
        <v>0.032435952915418675</v>
      </c>
    </row>
    <row r="32" spans="1:32" s="20" customFormat="1" ht="12">
      <c r="A32" s="21" t="s">
        <v>21</v>
      </c>
      <c r="B32" s="51">
        <v>34069.545</v>
      </c>
      <c r="C32" s="45">
        <v>34767.042</v>
      </c>
      <c r="D32" s="45">
        <v>36062.779</v>
      </c>
      <c r="E32" s="45">
        <v>34218.632</v>
      </c>
      <c r="F32" s="45">
        <v>32832.889</v>
      </c>
      <c r="G32" s="45">
        <v>34944.134</v>
      </c>
      <c r="H32" s="52">
        <v>31179.17</v>
      </c>
      <c r="I32" s="22">
        <v>34789.5</v>
      </c>
      <c r="J32" s="45">
        <v>14</v>
      </c>
      <c r="K32" s="66">
        <v>0.0269054435800783</v>
      </c>
      <c r="L32" s="22">
        <v>37865.565</v>
      </c>
      <c r="M32" s="45">
        <v>14</v>
      </c>
      <c r="N32" s="66">
        <v>0.02709628776471404</v>
      </c>
      <c r="O32" s="22">
        <v>37876.066</v>
      </c>
      <c r="P32" s="45">
        <v>13</v>
      </c>
      <c r="Q32" s="66">
        <v>0.026737399186076472</v>
      </c>
      <c r="R32" s="22">
        <v>42609.939</v>
      </c>
      <c r="S32" s="45">
        <v>11</v>
      </c>
      <c r="T32" s="66">
        <v>0.029281014865567848</v>
      </c>
      <c r="U32" s="22">
        <v>41257.089</v>
      </c>
      <c r="V32" s="45">
        <v>13</v>
      </c>
      <c r="W32" s="66">
        <v>0.027892902486605683</v>
      </c>
      <c r="X32" s="22">
        <v>40833.046</v>
      </c>
      <c r="Y32" s="45">
        <v>13</v>
      </c>
      <c r="Z32" s="66">
        <v>0.026661076184877307</v>
      </c>
      <c r="AA32" s="22">
        <v>40075.167</v>
      </c>
      <c r="AB32" s="97">
        <f t="shared" si="0"/>
        <v>13</v>
      </c>
      <c r="AC32" s="66">
        <v>0.025295942946648886</v>
      </c>
      <c r="AD32" s="22">
        <v>40424.227</v>
      </c>
      <c r="AE32" s="45">
        <f t="shared" si="1"/>
        <v>14</v>
      </c>
      <c r="AF32" s="90">
        <f t="shared" si="2"/>
        <v>0.02481198066741165</v>
      </c>
    </row>
    <row r="33" spans="1:32" s="20" customFormat="1" ht="12">
      <c r="A33" s="21" t="s">
        <v>22</v>
      </c>
      <c r="B33" s="51">
        <v>17167.868</v>
      </c>
      <c r="C33" s="45">
        <v>18715.312</v>
      </c>
      <c r="D33" s="45">
        <v>19987.394</v>
      </c>
      <c r="E33" s="45">
        <v>21082.797</v>
      </c>
      <c r="F33" s="45">
        <v>21592.044</v>
      </c>
      <c r="G33" s="45">
        <v>22290.666</v>
      </c>
      <c r="H33" s="52">
        <v>19639.977</v>
      </c>
      <c r="I33" s="22">
        <v>22105.583</v>
      </c>
      <c r="J33" s="45">
        <v>21</v>
      </c>
      <c r="K33" s="66">
        <v>0.01709597770049118</v>
      </c>
      <c r="L33" s="22">
        <v>24080.96</v>
      </c>
      <c r="M33" s="45">
        <v>21</v>
      </c>
      <c r="N33" s="66">
        <v>0.017232137479278813</v>
      </c>
      <c r="O33" s="22">
        <v>24244.425</v>
      </c>
      <c r="P33" s="45">
        <v>20</v>
      </c>
      <c r="Q33" s="66">
        <v>0.017114577560982495</v>
      </c>
      <c r="R33" s="22">
        <v>27027.994</v>
      </c>
      <c r="S33" s="45">
        <v>19</v>
      </c>
      <c r="T33" s="66">
        <v>0.0185732979833761</v>
      </c>
      <c r="U33" s="22">
        <v>28112.783</v>
      </c>
      <c r="V33" s="45">
        <v>18</v>
      </c>
      <c r="W33" s="66">
        <v>0.019006360697093924</v>
      </c>
      <c r="X33" s="22">
        <v>28995.597</v>
      </c>
      <c r="Y33" s="45">
        <v>18</v>
      </c>
      <c r="Z33" s="66">
        <v>0.01893206352136943</v>
      </c>
      <c r="AA33" s="22">
        <v>27829.812</v>
      </c>
      <c r="AB33" s="97">
        <f t="shared" si="0"/>
        <v>20</v>
      </c>
      <c r="AC33" s="66">
        <v>0.017566522843634427</v>
      </c>
      <c r="AD33" s="22">
        <v>27930.796</v>
      </c>
      <c r="AE33" s="45">
        <f t="shared" si="1"/>
        <v>20</v>
      </c>
      <c r="AF33" s="90">
        <f t="shared" si="2"/>
        <v>0.017143639391729585</v>
      </c>
    </row>
    <row r="34" spans="1:32" s="20" customFormat="1" ht="12">
      <c r="A34" s="21" t="s">
        <v>23</v>
      </c>
      <c r="B34" s="51">
        <v>35344.56</v>
      </c>
      <c r="C34" s="45">
        <v>36190.828</v>
      </c>
      <c r="D34" s="45">
        <v>37348.889</v>
      </c>
      <c r="E34" s="45">
        <v>38979.166</v>
      </c>
      <c r="F34" s="45">
        <v>42140.012</v>
      </c>
      <c r="G34" s="45">
        <v>42067.747</v>
      </c>
      <c r="H34" s="52">
        <v>34556.885</v>
      </c>
      <c r="I34" s="22">
        <v>39808.023</v>
      </c>
      <c r="J34" s="45">
        <v>8</v>
      </c>
      <c r="K34" s="66">
        <v>0.030786660252690015</v>
      </c>
      <c r="L34" s="22">
        <v>45156.496</v>
      </c>
      <c r="M34" s="45">
        <v>8</v>
      </c>
      <c r="N34" s="66">
        <v>0.03231361819273417</v>
      </c>
      <c r="O34" s="22">
        <v>43856.939</v>
      </c>
      <c r="P34" s="45">
        <v>8</v>
      </c>
      <c r="Q34" s="66">
        <v>0.03095940547580642</v>
      </c>
      <c r="R34" s="22">
        <v>44265.74</v>
      </c>
      <c r="S34" s="45">
        <v>9</v>
      </c>
      <c r="T34" s="66">
        <v>0.030418860514570586</v>
      </c>
      <c r="U34" s="22">
        <v>41784.561</v>
      </c>
      <c r="V34" s="45">
        <v>12</v>
      </c>
      <c r="W34" s="66">
        <v>0.02824951332408903</v>
      </c>
      <c r="X34" s="22">
        <v>43193.881</v>
      </c>
      <c r="Y34" s="45">
        <v>12</v>
      </c>
      <c r="Z34" s="66">
        <v>0.028202533606273807</v>
      </c>
      <c r="AA34" s="22">
        <v>43687.321</v>
      </c>
      <c r="AB34" s="97">
        <f t="shared" si="0"/>
        <v>11</v>
      </c>
      <c r="AC34" s="66">
        <v>0.02757597939661576</v>
      </c>
      <c r="AD34" s="22">
        <v>43263.528</v>
      </c>
      <c r="AE34" s="45">
        <f t="shared" si="1"/>
        <v>12</v>
      </c>
      <c r="AF34" s="90">
        <f t="shared" si="2"/>
        <v>0.026554714833261314</v>
      </c>
    </row>
    <row r="35" spans="1:32" s="20" customFormat="1" ht="12">
      <c r="A35" s="21" t="s">
        <v>24</v>
      </c>
      <c r="B35" s="51">
        <v>5535.703</v>
      </c>
      <c r="C35" s="45">
        <v>5491.564</v>
      </c>
      <c r="D35" s="45">
        <v>5513.105</v>
      </c>
      <c r="E35" s="45">
        <v>5933.084</v>
      </c>
      <c r="F35" s="45">
        <v>6070.13</v>
      </c>
      <c r="G35" s="45">
        <v>6056.36</v>
      </c>
      <c r="H35" s="52">
        <v>5235.643</v>
      </c>
      <c r="I35" s="22">
        <v>5556.405</v>
      </c>
      <c r="J35" s="45">
        <v>32</v>
      </c>
      <c r="K35" s="66">
        <v>0.004297202927192542</v>
      </c>
      <c r="L35" s="22">
        <v>6341.533</v>
      </c>
      <c r="M35" s="45">
        <v>32</v>
      </c>
      <c r="N35" s="66">
        <v>0.004537949005578823</v>
      </c>
      <c r="O35" s="22">
        <v>6500.588</v>
      </c>
      <c r="P35" s="45">
        <v>32</v>
      </c>
      <c r="Q35" s="66">
        <v>0.0045888824964086415</v>
      </c>
      <c r="R35" s="22">
        <v>7441.488</v>
      </c>
      <c r="S35" s="45">
        <v>32</v>
      </c>
      <c r="T35" s="66">
        <v>0.0051136970825033275</v>
      </c>
      <c r="U35" s="22">
        <v>7503.1</v>
      </c>
      <c r="V35" s="45">
        <v>32</v>
      </c>
      <c r="W35" s="66">
        <v>0.0050726612497370115</v>
      </c>
      <c r="X35" s="22">
        <v>7935.295</v>
      </c>
      <c r="Y35" s="45">
        <v>32</v>
      </c>
      <c r="Z35" s="66">
        <v>0.00518118350868255</v>
      </c>
      <c r="AA35" s="22">
        <v>8589.735</v>
      </c>
      <c r="AB35" s="97">
        <f t="shared" si="0"/>
        <v>32</v>
      </c>
      <c r="AC35" s="66">
        <v>0.005421947374213889</v>
      </c>
      <c r="AD35" s="22">
        <v>8977.091</v>
      </c>
      <c r="AE35" s="45">
        <f t="shared" si="1"/>
        <v>32</v>
      </c>
      <c r="AF35" s="90">
        <f t="shared" si="2"/>
        <v>0.00551004743619699</v>
      </c>
    </row>
    <row r="36" spans="1:32" s="20" customFormat="1" ht="12">
      <c r="A36" s="21" t="s">
        <v>69</v>
      </c>
      <c r="B36" s="51">
        <v>61744.176</v>
      </c>
      <c r="C36" s="45">
        <v>63978.116</v>
      </c>
      <c r="D36" s="45">
        <v>66298.175</v>
      </c>
      <c r="E36" s="45">
        <v>69144.719</v>
      </c>
      <c r="F36" s="45">
        <v>71754.521</v>
      </c>
      <c r="G36" s="45">
        <v>70109.191</v>
      </c>
      <c r="H36" s="52">
        <v>60274.281</v>
      </c>
      <c r="I36" s="22">
        <v>66595.252</v>
      </c>
      <c r="J36" s="45">
        <v>5</v>
      </c>
      <c r="K36" s="66">
        <v>0.05150332127185203</v>
      </c>
      <c r="L36" s="22">
        <v>72019.066</v>
      </c>
      <c r="M36" s="45">
        <v>5</v>
      </c>
      <c r="N36" s="66">
        <v>0.05153625297501656</v>
      </c>
      <c r="O36" s="22">
        <v>73067.534</v>
      </c>
      <c r="P36" s="45">
        <v>5</v>
      </c>
      <c r="Q36" s="66">
        <v>0.05157969214913225</v>
      </c>
      <c r="R36" s="22">
        <v>68868.881</v>
      </c>
      <c r="S36" s="45">
        <v>5</v>
      </c>
      <c r="T36" s="66">
        <v>0.0473258299744579</v>
      </c>
      <c r="U36" s="22">
        <v>74341.438</v>
      </c>
      <c r="V36" s="45">
        <v>5</v>
      </c>
      <c r="W36" s="66">
        <v>0.050260416600115494</v>
      </c>
      <c r="X36" s="22">
        <v>75343.737</v>
      </c>
      <c r="Y36" s="45">
        <v>5</v>
      </c>
      <c r="Z36" s="66">
        <v>0.04919410401590807</v>
      </c>
      <c r="AA36" s="22">
        <v>76559.148</v>
      </c>
      <c r="AB36" s="97">
        <f t="shared" si="0"/>
        <v>5</v>
      </c>
      <c r="AC36" s="66">
        <v>0.04832508470525022</v>
      </c>
      <c r="AD36" s="22">
        <v>80546.029</v>
      </c>
      <c r="AE36" s="45">
        <f t="shared" si="1"/>
        <v>5</v>
      </c>
      <c r="AF36" s="90">
        <f t="shared" si="2"/>
        <v>0.04943833593613993</v>
      </c>
    </row>
    <row r="37" spans="1:32" s="20" customFormat="1" ht="12">
      <c r="A37" s="21" t="s">
        <v>25</v>
      </c>
      <c r="B37" s="51">
        <v>22131.257</v>
      </c>
      <c r="C37" s="45">
        <v>23169.571</v>
      </c>
      <c r="D37" s="45">
        <v>24294.644</v>
      </c>
      <c r="E37" s="45">
        <v>24886.065</v>
      </c>
      <c r="F37" s="45">
        <v>24784.943</v>
      </c>
      <c r="G37" s="45">
        <v>24826.075</v>
      </c>
      <c r="H37" s="52">
        <v>22565.118</v>
      </c>
      <c r="I37" s="22">
        <v>24141.034</v>
      </c>
      <c r="J37" s="45">
        <v>17</v>
      </c>
      <c r="K37" s="66">
        <v>0.01867015128851383</v>
      </c>
      <c r="L37" s="22">
        <v>25364.773</v>
      </c>
      <c r="M37" s="45">
        <v>18</v>
      </c>
      <c r="N37" s="66">
        <v>0.018150823533060946</v>
      </c>
      <c r="O37" s="22">
        <v>26207.9</v>
      </c>
      <c r="P37" s="45">
        <v>18</v>
      </c>
      <c r="Q37" s="66">
        <v>0.018500630031872203</v>
      </c>
      <c r="R37" s="22">
        <v>29298.8</v>
      </c>
      <c r="S37" s="45">
        <v>18</v>
      </c>
      <c r="T37" s="66">
        <v>0.020133767343419554</v>
      </c>
      <c r="U37" s="22">
        <v>27404.759</v>
      </c>
      <c r="V37" s="45">
        <v>20</v>
      </c>
      <c r="W37" s="66">
        <v>0.018527683096011195</v>
      </c>
      <c r="X37" s="22">
        <v>27444.777</v>
      </c>
      <c r="Y37" s="45">
        <v>21</v>
      </c>
      <c r="Z37" s="66">
        <v>0.017919488310374113</v>
      </c>
      <c r="AA37" s="22">
        <v>27983.796</v>
      </c>
      <c r="AB37" s="97">
        <f t="shared" si="0"/>
        <v>19</v>
      </c>
      <c r="AC37" s="66">
        <v>0.017663719456157505</v>
      </c>
      <c r="AD37" s="22">
        <v>28934.268</v>
      </c>
      <c r="AE37" s="45">
        <f t="shared" si="1"/>
        <v>19</v>
      </c>
      <c r="AF37" s="90">
        <f t="shared" si="2"/>
        <v>0.017759560331028903</v>
      </c>
    </row>
    <row r="38" spans="1:32" s="20" customFormat="1" ht="12">
      <c r="A38" s="21" t="s">
        <v>26</v>
      </c>
      <c r="B38" s="51">
        <v>10882.602</v>
      </c>
      <c r="C38" s="45">
        <v>10977.609</v>
      </c>
      <c r="D38" s="45">
        <v>11240.972</v>
      </c>
      <c r="E38" s="45">
        <v>11548.137</v>
      </c>
      <c r="F38" s="45">
        <v>11842.682</v>
      </c>
      <c r="G38" s="45">
        <v>11813.385</v>
      </c>
      <c r="H38" s="52">
        <v>9880.2</v>
      </c>
      <c r="I38" s="22">
        <v>11167.093</v>
      </c>
      <c r="J38" s="45">
        <v>28</v>
      </c>
      <c r="K38" s="66">
        <v>0.008636387147414805</v>
      </c>
      <c r="L38" s="22">
        <v>12261.717</v>
      </c>
      <c r="M38" s="45">
        <v>28</v>
      </c>
      <c r="N38" s="66">
        <v>0.008774384122394214</v>
      </c>
      <c r="O38" s="22">
        <v>12319.931</v>
      </c>
      <c r="P38" s="45">
        <v>28</v>
      </c>
      <c r="Q38" s="66">
        <v>0.008696861841246087</v>
      </c>
      <c r="R38" s="22">
        <v>12720.199</v>
      </c>
      <c r="S38" s="45">
        <v>27</v>
      </c>
      <c r="T38" s="66">
        <v>0.00874116097683175</v>
      </c>
      <c r="U38" s="22">
        <v>14980.089</v>
      </c>
      <c r="V38" s="45">
        <v>27</v>
      </c>
      <c r="W38" s="66">
        <v>0.010127669494996955</v>
      </c>
      <c r="X38" s="22">
        <v>14844.676</v>
      </c>
      <c r="Y38" s="45">
        <v>27</v>
      </c>
      <c r="Z38" s="66">
        <v>0.009692518108392396</v>
      </c>
      <c r="AA38" s="22">
        <v>14717.401</v>
      </c>
      <c r="AB38" s="97">
        <f t="shared" si="0"/>
        <v>27</v>
      </c>
      <c r="AC38" s="66">
        <v>0.009289806228853725</v>
      </c>
      <c r="AD38" s="22">
        <v>15076.274</v>
      </c>
      <c r="AE38" s="45">
        <f t="shared" si="1"/>
        <v>28</v>
      </c>
      <c r="AF38" s="90">
        <f t="shared" si="2"/>
        <v>0.009253664121384458</v>
      </c>
    </row>
    <row r="39" spans="1:32" s="2" customFormat="1" ht="12.75">
      <c r="A39" s="120" t="s">
        <v>45</v>
      </c>
      <c r="B39" s="121">
        <f aca="true" t="shared" si="3" ref="B39:I39">SUM(B7:B38)</f>
        <v>1189558.628</v>
      </c>
      <c r="C39" s="122">
        <f t="shared" si="3"/>
        <v>1239796.4579999996</v>
      </c>
      <c r="D39" s="122">
        <f t="shared" si="3"/>
        <v>1284922.8800000001</v>
      </c>
      <c r="E39" s="122">
        <f t="shared" si="3"/>
        <v>1336644.386</v>
      </c>
      <c r="F39" s="122">
        <f t="shared" si="3"/>
        <v>1355909.339</v>
      </c>
      <c r="G39" s="122">
        <f t="shared" si="3"/>
        <v>1358536.0150000004</v>
      </c>
      <c r="H39" s="123">
        <f t="shared" si="3"/>
        <v>1172373.6669999997</v>
      </c>
      <c r="I39" s="124">
        <f t="shared" si="3"/>
        <v>1293028.3010000004</v>
      </c>
      <c r="J39" s="122"/>
      <c r="K39" s="125">
        <f>SUM(K7:K38)</f>
        <v>1</v>
      </c>
      <c r="L39" s="124">
        <f>SUM(L7:L38)</f>
        <v>1397444.7470000002</v>
      </c>
      <c r="M39" s="122"/>
      <c r="N39" s="125">
        <f>SUM(N7:N38)</f>
        <v>0.9999999999999999</v>
      </c>
      <c r="O39" s="124">
        <f>SUM(O7:O38)</f>
        <v>1416595.0000000002</v>
      </c>
      <c r="P39" s="122"/>
      <c r="Q39" s="125">
        <f>SUM(Q7:Q38)</f>
        <v>0.9999999999999999</v>
      </c>
      <c r="R39" s="124">
        <f>SUM(R7:R38)</f>
        <v>1455207.041</v>
      </c>
      <c r="S39" s="122"/>
      <c r="T39" s="125">
        <f>SUM(T7:T38)</f>
        <v>1.0000000000000002</v>
      </c>
      <c r="U39" s="124">
        <f>SUM(U7:U38)</f>
        <v>1479124.986</v>
      </c>
      <c r="V39" s="122"/>
      <c r="W39" s="125">
        <f>SUM(W7:W38)</f>
        <v>1</v>
      </c>
      <c r="X39" s="124">
        <f>SUM(X7:X38)</f>
        <v>1531560.306</v>
      </c>
      <c r="Y39" s="122"/>
      <c r="Z39" s="125">
        <f>SUM(Z7:Z38)</f>
        <v>1.0000000000000004</v>
      </c>
      <c r="AA39" s="124">
        <f>SUM(AA7:AA38)</f>
        <v>1584252.743</v>
      </c>
      <c r="AB39" s="126"/>
      <c r="AC39" s="125">
        <f>SUM(AC7:AC38)</f>
        <v>1</v>
      </c>
      <c r="AD39" s="124">
        <f>SUM(AD7:AD38)</f>
        <v>1629222.0899999999</v>
      </c>
      <c r="AE39" s="126"/>
      <c r="AF39" s="127">
        <v>1</v>
      </c>
    </row>
    <row r="40" spans="1:3" ht="12.75">
      <c r="A40" s="57" t="s">
        <v>53</v>
      </c>
      <c r="B40" s="7"/>
      <c r="C40" s="12"/>
    </row>
    <row r="41" spans="1:21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8"/>
      <c r="U41" s="78"/>
    </row>
    <row r="42" ht="12.75">
      <c r="A42" s="7" t="s">
        <v>42</v>
      </c>
    </row>
  </sheetData>
  <sheetProtection/>
  <mergeCells count="1">
    <mergeCell ref="A4:O4"/>
  </mergeCells>
  <printOptions/>
  <pageMargins left="0.75" right="0.75" top="1" bottom="1" header="0.5" footer="0.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9.1406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32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2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3"/>
      <c r="Q4" s="23"/>
      <c r="R4" s="23"/>
      <c r="S4" s="23"/>
      <c r="T4" s="23"/>
      <c r="U4" s="23"/>
    </row>
    <row r="5" ht="12.75"/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6266.424</v>
      </c>
      <c r="C7" s="45">
        <v>6500.057</v>
      </c>
      <c r="D7" s="45">
        <v>6770.76</v>
      </c>
      <c r="E7" s="45">
        <v>7415.261</v>
      </c>
      <c r="F7" s="45">
        <v>8382.462</v>
      </c>
      <c r="G7" s="45">
        <v>8958.613</v>
      </c>
      <c r="H7" s="52">
        <v>7435.071</v>
      </c>
      <c r="I7" s="22">
        <v>7835.702</v>
      </c>
      <c r="J7" s="45">
        <v>27</v>
      </c>
      <c r="K7" s="66">
        <v>0.008584724839485726</v>
      </c>
      <c r="L7" s="22">
        <v>8222.822</v>
      </c>
      <c r="M7" s="45">
        <v>28</v>
      </c>
      <c r="N7" s="66">
        <v>0.008671009978862377</v>
      </c>
      <c r="O7" s="22">
        <v>8599.783</v>
      </c>
      <c r="P7" s="45">
        <v>28</v>
      </c>
      <c r="Q7" s="66">
        <v>0.008718797294617487</v>
      </c>
      <c r="R7" s="22">
        <v>8875.456</v>
      </c>
      <c r="S7" s="45">
        <v>28</v>
      </c>
      <c r="T7" s="66">
        <v>0.008774586121936842</v>
      </c>
      <c r="U7" s="22">
        <v>9279.995</v>
      </c>
      <c r="V7" s="45">
        <v>28</v>
      </c>
      <c r="W7" s="66">
        <v>0.008867999739380052</v>
      </c>
      <c r="X7" s="22">
        <v>9641.833</v>
      </c>
      <c r="Y7" s="45">
        <v>28</v>
      </c>
      <c r="Z7" s="66">
        <v>0.008843365129162983</v>
      </c>
      <c r="AA7" s="22">
        <v>9880.412</v>
      </c>
      <c r="AB7" s="97">
        <f>_xlfn.RANK.EQ(AA7,$AA$7:$AA$38)</f>
        <v>27</v>
      </c>
      <c r="AC7" s="66">
        <v>0.008795610499985085</v>
      </c>
      <c r="AD7" s="22">
        <v>10159.332</v>
      </c>
      <c r="AE7" s="45">
        <f>_xlfn.RANK.EQ(AD7,$AD$7:$AD$38)</f>
        <v>27</v>
      </c>
      <c r="AF7" s="90">
        <f>AD7/$AD$39</f>
        <v>0.00868459877149265</v>
      </c>
    </row>
    <row r="8" spans="1:32" s="20" customFormat="1" ht="12">
      <c r="A8" s="21" t="s">
        <v>68</v>
      </c>
      <c r="B8" s="51">
        <v>20674.419</v>
      </c>
      <c r="C8" s="45">
        <v>22732.635</v>
      </c>
      <c r="D8" s="45">
        <v>24128.357</v>
      </c>
      <c r="E8" s="45">
        <v>24361.618</v>
      </c>
      <c r="F8" s="45">
        <v>25195.42</v>
      </c>
      <c r="G8" s="45">
        <v>24904.873</v>
      </c>
      <c r="H8" s="52">
        <v>21252.318</v>
      </c>
      <c r="I8" s="22">
        <v>22050.088</v>
      </c>
      <c r="J8" s="45">
        <v>12</v>
      </c>
      <c r="K8" s="66">
        <v>0.024157878664406343</v>
      </c>
      <c r="L8" s="22">
        <v>22814.857</v>
      </c>
      <c r="M8" s="45">
        <v>12</v>
      </c>
      <c r="N8" s="66">
        <v>0.0240583892869526</v>
      </c>
      <c r="O8" s="22">
        <v>22830.639</v>
      </c>
      <c r="P8" s="45">
        <v>12</v>
      </c>
      <c r="Q8" s="66">
        <v>0.023146597251068834</v>
      </c>
      <c r="R8" s="22">
        <v>22878.774</v>
      </c>
      <c r="S8" s="45">
        <v>12</v>
      </c>
      <c r="T8" s="66">
        <v>0.022618755907001225</v>
      </c>
      <c r="U8" s="22">
        <v>23357.049</v>
      </c>
      <c r="V8" s="45">
        <v>12</v>
      </c>
      <c r="W8" s="66">
        <v>0.02232008793589728</v>
      </c>
      <c r="X8" s="22">
        <v>24336.537</v>
      </c>
      <c r="Y8" s="45">
        <v>12</v>
      </c>
      <c r="Z8" s="66">
        <v>0.02232115850485947</v>
      </c>
      <c r="AA8" s="22">
        <v>25936.022</v>
      </c>
      <c r="AB8" s="97">
        <f aca="true" t="shared" si="0" ref="AB8:AB38">_xlfn.RANK.EQ(AA8,$AA$7:$AA$38)</f>
        <v>12</v>
      </c>
      <c r="AC8" s="66">
        <v>0.02309532322914386</v>
      </c>
      <c r="AD8" s="22">
        <v>26966.633</v>
      </c>
      <c r="AE8" s="45">
        <f aca="true" t="shared" si="1" ref="AE8:AE38">_xlfn.RANK.EQ(AD8,$AD$7:$AD$38)</f>
        <v>13</v>
      </c>
      <c r="AF8" s="90">
        <f aca="true" t="shared" si="2" ref="AF8:AF38">AD8/$AD$39</f>
        <v>0.023052144355858548</v>
      </c>
    </row>
    <row r="9" spans="1:32" s="20" customFormat="1" ht="12">
      <c r="A9" s="21" t="s">
        <v>1</v>
      </c>
      <c r="B9" s="51">
        <v>5551.252</v>
      </c>
      <c r="C9" s="45">
        <v>6016.889</v>
      </c>
      <c r="D9" s="45">
        <v>6503.856</v>
      </c>
      <c r="E9" s="45">
        <v>6653.604</v>
      </c>
      <c r="F9" s="45">
        <v>6865.238</v>
      </c>
      <c r="G9" s="45">
        <v>7157.277</v>
      </c>
      <c r="H9" s="52">
        <v>6485.168</v>
      </c>
      <c r="I9" s="22">
        <v>7267.881</v>
      </c>
      <c r="J9" s="45">
        <v>30</v>
      </c>
      <c r="K9" s="66">
        <v>0.007962625244186974</v>
      </c>
      <c r="L9" s="22">
        <v>7568.701</v>
      </c>
      <c r="M9" s="45">
        <v>29</v>
      </c>
      <c r="N9" s="66">
        <v>0.00798123586987845</v>
      </c>
      <c r="O9" s="22">
        <v>7865.442</v>
      </c>
      <c r="P9" s="45">
        <v>29</v>
      </c>
      <c r="Q9" s="66">
        <v>0.00797429358747433</v>
      </c>
      <c r="R9" s="22">
        <v>8205.893</v>
      </c>
      <c r="S9" s="45">
        <v>29</v>
      </c>
      <c r="T9" s="66">
        <v>0.008112632729619602</v>
      </c>
      <c r="U9" s="22">
        <v>8402.774</v>
      </c>
      <c r="V9" s="45">
        <v>29</v>
      </c>
      <c r="W9" s="66">
        <v>0.008029723899858725</v>
      </c>
      <c r="X9" s="22">
        <v>8481.626</v>
      </c>
      <c r="Y9" s="45">
        <v>29</v>
      </c>
      <c r="Z9" s="66">
        <v>0.007779238201595289</v>
      </c>
      <c r="AA9" s="22">
        <v>8597.687</v>
      </c>
      <c r="AB9" s="97">
        <f t="shared" si="0"/>
        <v>29</v>
      </c>
      <c r="AC9" s="66">
        <v>0.007660186303866536</v>
      </c>
      <c r="AD9" s="22">
        <v>9317.733</v>
      </c>
      <c r="AE9" s="45">
        <f t="shared" si="1"/>
        <v>28</v>
      </c>
      <c r="AF9" s="90">
        <f t="shared" si="2"/>
        <v>0.007965166663014509</v>
      </c>
    </row>
    <row r="10" spans="1:32" s="20" customFormat="1" ht="12">
      <c r="A10" s="21" t="s">
        <v>2</v>
      </c>
      <c r="B10" s="51">
        <v>10403.867</v>
      </c>
      <c r="C10" s="45">
        <v>11544.297</v>
      </c>
      <c r="D10" s="45">
        <v>11841.352</v>
      </c>
      <c r="E10" s="45">
        <v>12328.361</v>
      </c>
      <c r="F10" s="45">
        <v>12771.002</v>
      </c>
      <c r="G10" s="45">
        <v>13783.511</v>
      </c>
      <c r="H10" s="52">
        <v>12364.82</v>
      </c>
      <c r="I10" s="22">
        <v>12076.406</v>
      </c>
      <c r="J10" s="45">
        <v>25</v>
      </c>
      <c r="K10" s="66">
        <v>0.013230802110635966</v>
      </c>
      <c r="L10" s="22">
        <v>11967.706</v>
      </c>
      <c r="M10" s="45">
        <v>25</v>
      </c>
      <c r="N10" s="66">
        <v>0.012620010277504626</v>
      </c>
      <c r="O10" s="22">
        <v>12271.137</v>
      </c>
      <c r="P10" s="45">
        <v>25</v>
      </c>
      <c r="Q10" s="66">
        <v>0.01244095997276682</v>
      </c>
      <c r="R10" s="22">
        <v>12744.401</v>
      </c>
      <c r="S10" s="45">
        <v>24</v>
      </c>
      <c r="T10" s="66">
        <v>0.012599560422247377</v>
      </c>
      <c r="U10" s="22">
        <v>12644.37</v>
      </c>
      <c r="V10" s="45">
        <v>25</v>
      </c>
      <c r="W10" s="66">
        <v>0.012083009728413101</v>
      </c>
      <c r="X10" s="22">
        <v>10679.887</v>
      </c>
      <c r="Y10" s="45">
        <v>25</v>
      </c>
      <c r="Z10" s="66">
        <v>0.009795454897341726</v>
      </c>
      <c r="AA10" s="22">
        <v>9529.088</v>
      </c>
      <c r="AB10" s="97">
        <f t="shared" si="0"/>
        <v>28</v>
      </c>
      <c r="AC10" s="66">
        <v>0.008493804205443552</v>
      </c>
      <c r="AD10" s="22">
        <v>8926.247</v>
      </c>
      <c r="AE10" s="45">
        <f t="shared" si="1"/>
        <v>29</v>
      </c>
      <c r="AF10" s="90">
        <f t="shared" si="2"/>
        <v>0.0076305089478560136</v>
      </c>
    </row>
    <row r="11" spans="1:32" s="20" customFormat="1" ht="12">
      <c r="A11" s="21" t="s">
        <v>3</v>
      </c>
      <c r="B11" s="51">
        <v>26503.842</v>
      </c>
      <c r="C11" s="45">
        <v>27774.462</v>
      </c>
      <c r="D11" s="45">
        <v>28661.156</v>
      </c>
      <c r="E11" s="45">
        <v>30917.314</v>
      </c>
      <c r="F11" s="45">
        <v>33032.399</v>
      </c>
      <c r="G11" s="45">
        <v>32744.944</v>
      </c>
      <c r="H11" s="52">
        <v>30462.234</v>
      </c>
      <c r="I11" s="22">
        <v>33211.573</v>
      </c>
      <c r="J11" s="45">
        <v>9</v>
      </c>
      <c r="K11" s="66">
        <v>0.0363863015325868</v>
      </c>
      <c r="L11" s="22">
        <v>34834.401</v>
      </c>
      <c r="M11" s="45">
        <v>9</v>
      </c>
      <c r="N11" s="66">
        <v>0.03673306301397422</v>
      </c>
      <c r="O11" s="22">
        <v>37335.514</v>
      </c>
      <c r="P11" s="45">
        <v>8</v>
      </c>
      <c r="Q11" s="66">
        <v>0.037852208416927886</v>
      </c>
      <c r="R11" s="22">
        <v>38166.645</v>
      </c>
      <c r="S11" s="45">
        <v>8</v>
      </c>
      <c r="T11" s="66">
        <v>0.03773287970081651</v>
      </c>
      <c r="U11" s="22">
        <v>39976.151</v>
      </c>
      <c r="V11" s="45">
        <v>8</v>
      </c>
      <c r="W11" s="66">
        <v>0.038201367204337665</v>
      </c>
      <c r="X11" s="22">
        <v>41750.793</v>
      </c>
      <c r="Y11" s="45">
        <v>8</v>
      </c>
      <c r="Z11" s="66">
        <v>0.03829328997205219</v>
      </c>
      <c r="AA11" s="22">
        <v>43518.913</v>
      </c>
      <c r="AB11" s="97">
        <f t="shared" si="0"/>
        <v>8</v>
      </c>
      <c r="AC11" s="66">
        <v>0.038750475734074225</v>
      </c>
      <c r="AD11" s="22">
        <v>48257.024</v>
      </c>
      <c r="AE11" s="45">
        <f t="shared" si="1"/>
        <v>8</v>
      </c>
      <c r="AF11" s="90">
        <f t="shared" si="2"/>
        <v>0.041252012567980965</v>
      </c>
    </row>
    <row r="12" spans="1:32" s="20" customFormat="1" ht="12">
      <c r="A12" s="21" t="s">
        <v>4</v>
      </c>
      <c r="B12" s="51">
        <v>5739.132</v>
      </c>
      <c r="C12" s="45">
        <v>6035.575</v>
      </c>
      <c r="D12" s="45">
        <v>6178</v>
      </c>
      <c r="E12" s="45">
        <v>6731.233</v>
      </c>
      <c r="F12" s="45">
        <v>7269.156</v>
      </c>
      <c r="G12" s="45">
        <v>7316.805</v>
      </c>
      <c r="H12" s="52">
        <v>6510.711</v>
      </c>
      <c r="I12" s="22">
        <v>7563.311</v>
      </c>
      <c r="J12" s="45">
        <v>28</v>
      </c>
      <c r="K12" s="66">
        <v>0.008286295702727799</v>
      </c>
      <c r="L12" s="22">
        <v>8275.101</v>
      </c>
      <c r="M12" s="45">
        <v>27</v>
      </c>
      <c r="N12" s="66">
        <v>0.008726138465248796</v>
      </c>
      <c r="O12" s="22">
        <v>8764.785</v>
      </c>
      <c r="P12" s="45">
        <v>27</v>
      </c>
      <c r="Q12" s="66">
        <v>0.008886082793705834</v>
      </c>
      <c r="R12" s="22">
        <v>9083.544</v>
      </c>
      <c r="S12" s="45">
        <v>27</v>
      </c>
      <c r="T12" s="66">
        <v>0.008980309194299726</v>
      </c>
      <c r="U12" s="22">
        <v>9635.698</v>
      </c>
      <c r="V12" s="45">
        <v>27</v>
      </c>
      <c r="W12" s="66">
        <v>0.009207910925894344</v>
      </c>
      <c r="X12" s="22">
        <v>10145.229</v>
      </c>
      <c r="Y12" s="45">
        <v>26</v>
      </c>
      <c r="Z12" s="66">
        <v>0.009305073461236367</v>
      </c>
      <c r="AA12" s="22">
        <v>10786.028</v>
      </c>
      <c r="AB12" s="97">
        <f t="shared" si="0"/>
        <v>25</v>
      </c>
      <c r="AC12" s="66">
        <v>0.009600761405105889</v>
      </c>
      <c r="AD12" s="22">
        <v>11681.434</v>
      </c>
      <c r="AE12" s="45">
        <f t="shared" si="1"/>
        <v>25</v>
      </c>
      <c r="AF12" s="90">
        <f t="shared" si="2"/>
        <v>0.009985751756677746</v>
      </c>
    </row>
    <row r="13" spans="1:32" s="20" customFormat="1" ht="12">
      <c r="A13" s="21" t="s">
        <v>5</v>
      </c>
      <c r="B13" s="51">
        <v>15306.389</v>
      </c>
      <c r="C13" s="45">
        <v>14782.942</v>
      </c>
      <c r="D13" s="45">
        <v>13555.53</v>
      </c>
      <c r="E13" s="45">
        <v>13623.396</v>
      </c>
      <c r="F13" s="45">
        <v>14316.175</v>
      </c>
      <c r="G13" s="45">
        <v>14370.438</v>
      </c>
      <c r="H13" s="52">
        <v>12678.47</v>
      </c>
      <c r="I13" s="22">
        <v>12748.464</v>
      </c>
      <c r="J13" s="45">
        <v>22</v>
      </c>
      <c r="K13" s="66">
        <v>0.013967102828322153</v>
      </c>
      <c r="L13" s="22">
        <v>12966.589</v>
      </c>
      <c r="M13" s="45">
        <v>22</v>
      </c>
      <c r="N13" s="66">
        <v>0.013673337767837749</v>
      </c>
      <c r="O13" s="22">
        <v>13415.136</v>
      </c>
      <c r="P13" s="45">
        <v>22</v>
      </c>
      <c r="Q13" s="66">
        <v>0.013600791027369604</v>
      </c>
      <c r="R13" s="22">
        <v>13328.975</v>
      </c>
      <c r="S13" s="45">
        <v>23</v>
      </c>
      <c r="T13" s="66">
        <v>0.013177490717619818</v>
      </c>
      <c r="U13" s="22">
        <v>13810.028</v>
      </c>
      <c r="V13" s="45">
        <v>21</v>
      </c>
      <c r="W13" s="66">
        <v>0.013196917100152661</v>
      </c>
      <c r="X13" s="22">
        <v>13938.82</v>
      </c>
      <c r="Y13" s="45">
        <v>21</v>
      </c>
      <c r="Z13" s="66">
        <v>0.012784506299754368</v>
      </c>
      <c r="AA13" s="22">
        <v>13860.15</v>
      </c>
      <c r="AB13" s="97">
        <f t="shared" si="0"/>
        <v>24</v>
      </c>
      <c r="AC13" s="66">
        <v>0.012340876873854632</v>
      </c>
      <c r="AD13" s="22">
        <v>13317.964</v>
      </c>
      <c r="AE13" s="45">
        <f t="shared" si="1"/>
        <v>24</v>
      </c>
      <c r="AF13" s="90">
        <f t="shared" si="2"/>
        <v>0.011384722321623441</v>
      </c>
    </row>
    <row r="14" spans="1:32" s="20" customFormat="1" ht="12">
      <c r="A14" s="21" t="s">
        <v>6</v>
      </c>
      <c r="B14" s="51">
        <v>16089.456</v>
      </c>
      <c r="C14" s="45">
        <v>16283.53</v>
      </c>
      <c r="D14" s="45">
        <v>16785.817</v>
      </c>
      <c r="E14" s="45">
        <v>17769.056</v>
      </c>
      <c r="F14" s="45">
        <v>18385.81</v>
      </c>
      <c r="G14" s="45">
        <v>17991.081</v>
      </c>
      <c r="H14" s="52">
        <v>15689.262</v>
      </c>
      <c r="I14" s="22">
        <v>17408.943</v>
      </c>
      <c r="J14" s="45">
        <v>16</v>
      </c>
      <c r="K14" s="66">
        <v>0.019073081824869186</v>
      </c>
      <c r="L14" s="22">
        <v>18072.099</v>
      </c>
      <c r="M14" s="45">
        <v>16</v>
      </c>
      <c r="N14" s="66">
        <v>0.019057125493898416</v>
      </c>
      <c r="O14" s="22">
        <v>19076.993</v>
      </c>
      <c r="P14" s="45">
        <v>16</v>
      </c>
      <c r="Q14" s="66">
        <v>0.019341003715772447</v>
      </c>
      <c r="R14" s="22">
        <v>19990.86</v>
      </c>
      <c r="S14" s="45">
        <v>16</v>
      </c>
      <c r="T14" s="66">
        <v>0.019763663153936243</v>
      </c>
      <c r="U14" s="22">
        <v>21106.707</v>
      </c>
      <c r="V14" s="45">
        <v>16</v>
      </c>
      <c r="W14" s="66">
        <v>0.020169652265456077</v>
      </c>
      <c r="X14" s="22">
        <v>23126.3</v>
      </c>
      <c r="Y14" s="45">
        <v>13</v>
      </c>
      <c r="Z14" s="66">
        <v>0.021211144705219627</v>
      </c>
      <c r="AA14" s="22">
        <v>25384.329</v>
      </c>
      <c r="AB14" s="97">
        <f t="shared" si="0"/>
        <v>13</v>
      </c>
      <c r="AC14" s="66">
        <v>0.022594840464968888</v>
      </c>
      <c r="AD14" s="22">
        <v>27511.871</v>
      </c>
      <c r="AE14" s="45">
        <f t="shared" si="1"/>
        <v>12</v>
      </c>
      <c r="AF14" s="90">
        <f t="shared" si="2"/>
        <v>0.023518235361150143</v>
      </c>
    </row>
    <row r="15" spans="1:32" s="20" customFormat="1" ht="12">
      <c r="A15" s="21" t="s">
        <v>44</v>
      </c>
      <c r="B15" s="51">
        <v>191106.885</v>
      </c>
      <c r="C15" s="45">
        <v>194831.528</v>
      </c>
      <c r="D15" s="45">
        <v>192360.288</v>
      </c>
      <c r="E15" s="45">
        <v>197503.474</v>
      </c>
      <c r="F15" s="45">
        <v>200625.582</v>
      </c>
      <c r="G15" s="45">
        <v>196627.314</v>
      </c>
      <c r="H15" s="52">
        <v>184640.574</v>
      </c>
      <c r="I15" s="22">
        <v>196240.406</v>
      </c>
      <c r="J15" s="45">
        <v>1</v>
      </c>
      <c r="K15" s="66">
        <v>0.21499922890111994</v>
      </c>
      <c r="L15" s="22">
        <v>201801.202</v>
      </c>
      <c r="M15" s="45">
        <v>1</v>
      </c>
      <c r="N15" s="66">
        <v>0.21280045175347614</v>
      </c>
      <c r="O15" s="22">
        <v>210065.996</v>
      </c>
      <c r="P15" s="45">
        <v>1</v>
      </c>
      <c r="Q15" s="66">
        <v>0.21297314567308595</v>
      </c>
      <c r="R15" s="22">
        <v>216994.359</v>
      </c>
      <c r="S15" s="45">
        <v>1</v>
      </c>
      <c r="T15" s="66">
        <v>0.21452821027110955</v>
      </c>
      <c r="U15" s="22">
        <v>221431.049</v>
      </c>
      <c r="V15" s="45">
        <v>1</v>
      </c>
      <c r="W15" s="66">
        <v>0.21160038176988794</v>
      </c>
      <c r="X15" s="22">
        <v>233386.787</v>
      </c>
      <c r="Y15" s="45">
        <v>1</v>
      </c>
      <c r="Z15" s="66">
        <v>0.21405935715368524</v>
      </c>
      <c r="AA15" s="22">
        <v>239798.796</v>
      </c>
      <c r="AB15" s="97">
        <f t="shared" si="0"/>
        <v>1</v>
      </c>
      <c r="AC15" s="66">
        <v>0.21349109464187802</v>
      </c>
      <c r="AD15" s="22">
        <v>250200.792</v>
      </c>
      <c r="AE15" s="45">
        <f t="shared" si="1"/>
        <v>1</v>
      </c>
      <c r="AF15" s="90">
        <f t="shared" si="2"/>
        <v>0.21388153185954425</v>
      </c>
    </row>
    <row r="16" spans="1:32" s="20" customFormat="1" ht="12">
      <c r="A16" s="21" t="s">
        <v>7</v>
      </c>
      <c r="B16" s="51">
        <v>10014.621</v>
      </c>
      <c r="C16" s="45">
        <v>10893.251</v>
      </c>
      <c r="D16" s="45">
        <v>11224.183</v>
      </c>
      <c r="E16" s="45">
        <v>12029.226</v>
      </c>
      <c r="F16" s="45">
        <v>12482.29</v>
      </c>
      <c r="G16" s="45">
        <v>12893.306</v>
      </c>
      <c r="H16" s="52">
        <v>11542.433</v>
      </c>
      <c r="I16" s="22">
        <v>12492.581</v>
      </c>
      <c r="J16" s="45">
        <v>23</v>
      </c>
      <c r="K16" s="66">
        <v>0.013686759708318083</v>
      </c>
      <c r="L16" s="22">
        <v>12547.032</v>
      </c>
      <c r="M16" s="45">
        <v>24</v>
      </c>
      <c r="N16" s="66">
        <v>0.01323091265712739</v>
      </c>
      <c r="O16" s="22">
        <v>12522.344</v>
      </c>
      <c r="P16" s="45">
        <v>24</v>
      </c>
      <c r="Q16" s="66">
        <v>0.012695643481872684</v>
      </c>
      <c r="R16" s="22">
        <v>12595.58</v>
      </c>
      <c r="S16" s="45">
        <v>25</v>
      </c>
      <c r="T16" s="66">
        <v>0.01245243077828849</v>
      </c>
      <c r="U16" s="22">
        <v>13092.805</v>
      </c>
      <c r="V16" s="45">
        <v>24</v>
      </c>
      <c r="W16" s="66">
        <v>0.012511535979033806</v>
      </c>
      <c r="X16" s="22">
        <v>13356.426</v>
      </c>
      <c r="Y16" s="45">
        <v>24</v>
      </c>
      <c r="Z16" s="66">
        <v>0.012250342018851168</v>
      </c>
      <c r="AA16" s="22">
        <v>14170.317</v>
      </c>
      <c r="AB16" s="97">
        <f t="shared" si="0"/>
        <v>23</v>
      </c>
      <c r="AC16" s="66">
        <v>0.012614413970788567</v>
      </c>
      <c r="AD16" s="22">
        <v>14303.041</v>
      </c>
      <c r="AE16" s="45">
        <f t="shared" si="1"/>
        <v>21</v>
      </c>
      <c r="AF16" s="90">
        <f t="shared" si="2"/>
        <v>0.01222680509872194</v>
      </c>
    </row>
    <row r="17" spans="1:32" s="20" customFormat="1" ht="12">
      <c r="A17" s="21" t="s">
        <v>51</v>
      </c>
      <c r="B17" s="51">
        <v>30955.467</v>
      </c>
      <c r="C17" s="45">
        <v>32258.49</v>
      </c>
      <c r="D17" s="45">
        <v>32854.756</v>
      </c>
      <c r="E17" s="45">
        <v>34905.781</v>
      </c>
      <c r="F17" s="45">
        <v>35741.807</v>
      </c>
      <c r="G17" s="45">
        <v>38530.191</v>
      </c>
      <c r="H17" s="52">
        <v>35378.14</v>
      </c>
      <c r="I17" s="22">
        <v>39451.05</v>
      </c>
      <c r="J17" s="45">
        <v>6</v>
      </c>
      <c r="K17" s="66">
        <v>0.0432222165772503</v>
      </c>
      <c r="L17" s="22">
        <v>40881.518</v>
      </c>
      <c r="M17" s="45">
        <v>6</v>
      </c>
      <c r="N17" s="66">
        <v>0.04310978038063354</v>
      </c>
      <c r="O17" s="22">
        <v>42619.551</v>
      </c>
      <c r="P17" s="45">
        <v>6</v>
      </c>
      <c r="Q17" s="66">
        <v>0.04320937237097867</v>
      </c>
      <c r="R17" s="22">
        <v>44131.413</v>
      </c>
      <c r="S17" s="45">
        <v>6</v>
      </c>
      <c r="T17" s="66">
        <v>0.04362985789702108</v>
      </c>
      <c r="U17" s="22">
        <v>46333.544</v>
      </c>
      <c r="V17" s="45">
        <v>7</v>
      </c>
      <c r="W17" s="66">
        <v>0.04427651697188997</v>
      </c>
      <c r="X17" s="22">
        <v>48189.431</v>
      </c>
      <c r="Y17" s="45">
        <v>6</v>
      </c>
      <c r="Z17" s="66">
        <v>0.044198725875007956</v>
      </c>
      <c r="AA17" s="22">
        <v>49066.36</v>
      </c>
      <c r="AB17" s="97">
        <f t="shared" si="0"/>
        <v>6</v>
      </c>
      <c r="AC17" s="66">
        <v>0.04369058573092274</v>
      </c>
      <c r="AD17" s="22">
        <v>51464.773</v>
      </c>
      <c r="AE17" s="45">
        <f t="shared" si="1"/>
        <v>6</v>
      </c>
      <c r="AF17" s="90">
        <f t="shared" si="2"/>
        <v>0.04399412327217459</v>
      </c>
    </row>
    <row r="18" spans="1:32" s="20" customFormat="1" ht="12">
      <c r="A18" s="21" t="s">
        <v>8</v>
      </c>
      <c r="B18" s="51">
        <v>19100.711</v>
      </c>
      <c r="C18" s="45">
        <v>20466.354</v>
      </c>
      <c r="D18" s="45">
        <v>21057.129</v>
      </c>
      <c r="E18" s="45">
        <v>18614.276</v>
      </c>
      <c r="F18" s="45">
        <v>18729.796</v>
      </c>
      <c r="G18" s="45">
        <v>18435.96</v>
      </c>
      <c r="H18" s="52">
        <v>18773.575</v>
      </c>
      <c r="I18" s="22">
        <v>20321.469</v>
      </c>
      <c r="J18" s="45">
        <v>13</v>
      </c>
      <c r="K18" s="66">
        <v>0.02226401919051275</v>
      </c>
      <c r="L18" s="22">
        <v>21439.165</v>
      </c>
      <c r="M18" s="45">
        <v>13</v>
      </c>
      <c r="N18" s="66">
        <v>0.022607714681587055</v>
      </c>
      <c r="O18" s="22">
        <v>22354.551</v>
      </c>
      <c r="P18" s="45">
        <v>13</v>
      </c>
      <c r="Q18" s="66">
        <v>0.022663920564180356</v>
      </c>
      <c r="R18" s="22">
        <v>22382.915</v>
      </c>
      <c r="S18" s="45">
        <v>13</v>
      </c>
      <c r="T18" s="66">
        <v>0.02212853236244898</v>
      </c>
      <c r="U18" s="22">
        <v>22584.916</v>
      </c>
      <c r="V18" s="45">
        <v>13</v>
      </c>
      <c r="W18" s="66">
        <v>0.021582234602704024</v>
      </c>
      <c r="X18" s="22">
        <v>23114.367</v>
      </c>
      <c r="Y18" s="45">
        <v>14</v>
      </c>
      <c r="Z18" s="66">
        <v>0.021200199911207293</v>
      </c>
      <c r="AA18" s="22">
        <v>23489.493</v>
      </c>
      <c r="AB18" s="97">
        <f t="shared" si="0"/>
        <v>16</v>
      </c>
      <c r="AC18" s="66">
        <v>0.02092599108652277</v>
      </c>
      <c r="AD18" s="22">
        <v>22835.739</v>
      </c>
      <c r="AE18" s="45">
        <f t="shared" si="1"/>
        <v>16</v>
      </c>
      <c r="AF18" s="90">
        <f t="shared" si="2"/>
        <v>0.019520892797432625</v>
      </c>
    </row>
    <row r="19" spans="1:32" s="20" customFormat="1" ht="12">
      <c r="A19" s="21" t="s">
        <v>52</v>
      </c>
      <c r="B19" s="51">
        <v>9847.905</v>
      </c>
      <c r="C19" s="45">
        <v>10250.566</v>
      </c>
      <c r="D19" s="45">
        <v>10961.172</v>
      </c>
      <c r="E19" s="45">
        <v>11741.699</v>
      </c>
      <c r="F19" s="45">
        <v>13055.309</v>
      </c>
      <c r="G19" s="45">
        <v>15340.467</v>
      </c>
      <c r="H19" s="52">
        <v>14370.892</v>
      </c>
      <c r="I19" s="22">
        <v>16944.746</v>
      </c>
      <c r="J19" s="45">
        <v>17</v>
      </c>
      <c r="K19" s="66">
        <v>0.01856451175465534</v>
      </c>
      <c r="L19" s="22">
        <v>17597.483</v>
      </c>
      <c r="M19" s="45">
        <v>17</v>
      </c>
      <c r="N19" s="66">
        <v>0.018556640371865163</v>
      </c>
      <c r="O19" s="22">
        <v>18315.802</v>
      </c>
      <c r="P19" s="45">
        <v>17</v>
      </c>
      <c r="Q19" s="66">
        <v>0.018569278425554406</v>
      </c>
      <c r="R19" s="22">
        <v>19925.879</v>
      </c>
      <c r="S19" s="45">
        <v>17</v>
      </c>
      <c r="T19" s="66">
        <v>0.01969942066534866</v>
      </c>
      <c r="U19" s="22">
        <v>21194.107</v>
      </c>
      <c r="V19" s="45">
        <v>15</v>
      </c>
      <c r="W19" s="66">
        <v>0.02025317204938073</v>
      </c>
      <c r="X19" s="22">
        <v>22735.93</v>
      </c>
      <c r="Y19" s="45">
        <v>15</v>
      </c>
      <c r="Z19" s="66">
        <v>0.0208531023656073</v>
      </c>
      <c r="AA19" s="22">
        <v>24124.42</v>
      </c>
      <c r="AB19" s="97">
        <f t="shared" si="0"/>
        <v>14</v>
      </c>
      <c r="AC19" s="66">
        <v>0.02146920820284263</v>
      </c>
      <c r="AD19" s="99">
        <v>26033.191</v>
      </c>
      <c r="AE19" s="45">
        <f t="shared" si="1"/>
        <v>14</v>
      </c>
      <c r="AF19" s="90">
        <f t="shared" si="2"/>
        <v>0.0222542012188039</v>
      </c>
    </row>
    <row r="20" spans="1:32" s="20" customFormat="1" ht="12">
      <c r="A20" s="29" t="s">
        <v>9</v>
      </c>
      <c r="B20" s="53">
        <v>42529.326</v>
      </c>
      <c r="C20" s="46">
        <v>43624.256</v>
      </c>
      <c r="D20" s="46">
        <v>43586.38</v>
      </c>
      <c r="E20" s="46">
        <v>45197.142</v>
      </c>
      <c r="F20" s="46">
        <v>46246.12</v>
      </c>
      <c r="G20" s="46">
        <v>44842.546</v>
      </c>
      <c r="H20" s="54">
        <v>41643.311</v>
      </c>
      <c r="I20" s="30">
        <v>45115.212</v>
      </c>
      <c r="J20" s="46">
        <v>5</v>
      </c>
      <c r="K20" s="67">
        <v>0.04942782166742232</v>
      </c>
      <c r="L20" s="30">
        <v>46218.87</v>
      </c>
      <c r="M20" s="46">
        <v>5</v>
      </c>
      <c r="N20" s="67">
        <v>0.04873804674134293</v>
      </c>
      <c r="O20" s="30">
        <v>48007.686</v>
      </c>
      <c r="P20" s="46">
        <v>5</v>
      </c>
      <c r="Q20" s="67">
        <v>0.04867207496022235</v>
      </c>
      <c r="R20" s="30">
        <v>49776.156</v>
      </c>
      <c r="S20" s="46">
        <v>5</v>
      </c>
      <c r="T20" s="67">
        <v>0.04921044818891145</v>
      </c>
      <c r="U20" s="30">
        <v>52012.122</v>
      </c>
      <c r="V20" s="46">
        <v>5</v>
      </c>
      <c r="W20" s="67">
        <v>0.04970298845426139</v>
      </c>
      <c r="X20" s="30">
        <v>55160.511</v>
      </c>
      <c r="Y20" s="46">
        <v>5</v>
      </c>
      <c r="Z20" s="67">
        <v>0.05059251072739085</v>
      </c>
      <c r="AA20" s="30">
        <v>57696.825</v>
      </c>
      <c r="AB20" s="98">
        <f t="shared" si="0"/>
        <v>5</v>
      </c>
      <c r="AC20" s="67">
        <v>0.05139259936338512</v>
      </c>
      <c r="AD20" s="30">
        <v>59650.236</v>
      </c>
      <c r="AE20" s="46">
        <f t="shared" si="1"/>
        <v>5</v>
      </c>
      <c r="AF20" s="94">
        <f t="shared" si="2"/>
        <v>0.050991380760550646</v>
      </c>
    </row>
    <row r="21" spans="1:32" s="20" customFormat="1" ht="12">
      <c r="A21" s="21" t="s">
        <v>10</v>
      </c>
      <c r="B21" s="51">
        <v>55040.012</v>
      </c>
      <c r="C21" s="45">
        <v>56633.999</v>
      </c>
      <c r="D21" s="45">
        <v>59628.899</v>
      </c>
      <c r="E21" s="45">
        <v>65497.071</v>
      </c>
      <c r="F21" s="45">
        <v>68002.554</v>
      </c>
      <c r="G21" s="45">
        <v>66211.784</v>
      </c>
      <c r="H21" s="52">
        <v>61562.331</v>
      </c>
      <c r="I21" s="22">
        <v>67295.194</v>
      </c>
      <c r="J21" s="45">
        <v>3</v>
      </c>
      <c r="K21" s="66">
        <v>0.0737280110333204</v>
      </c>
      <c r="L21" s="22">
        <v>70213.341</v>
      </c>
      <c r="M21" s="45">
        <v>3</v>
      </c>
      <c r="N21" s="66">
        <v>0.07404034532916642</v>
      </c>
      <c r="O21" s="22">
        <v>74040.52</v>
      </c>
      <c r="P21" s="45">
        <v>3</v>
      </c>
      <c r="Q21" s="66">
        <v>0.07506518309451203</v>
      </c>
      <c r="R21" s="22">
        <v>76269.434</v>
      </c>
      <c r="S21" s="45">
        <v>3</v>
      </c>
      <c r="T21" s="66">
        <v>0.0754026291273798</v>
      </c>
      <c r="U21" s="22">
        <v>79973.579</v>
      </c>
      <c r="V21" s="45">
        <v>3</v>
      </c>
      <c r="W21" s="66">
        <v>0.07642306679360171</v>
      </c>
      <c r="X21" s="22">
        <v>83242.574</v>
      </c>
      <c r="Y21" s="45">
        <v>3</v>
      </c>
      <c r="Z21" s="66">
        <v>0.07634901747140498</v>
      </c>
      <c r="AA21" s="22">
        <v>90336.685</v>
      </c>
      <c r="AB21" s="97">
        <f t="shared" si="0"/>
        <v>3</v>
      </c>
      <c r="AC21" s="66">
        <v>0.08047607780764125</v>
      </c>
      <c r="AD21" s="22">
        <v>96320.418</v>
      </c>
      <c r="AE21" s="45">
        <f t="shared" si="1"/>
        <v>3</v>
      </c>
      <c r="AF21" s="90">
        <f t="shared" si="2"/>
        <v>0.08233850255434692</v>
      </c>
    </row>
    <row r="22" spans="1:32" s="20" customFormat="1" ht="12">
      <c r="A22" s="21" t="s">
        <v>11</v>
      </c>
      <c r="B22" s="51">
        <v>23524.129</v>
      </c>
      <c r="C22" s="45">
        <v>23281.638</v>
      </c>
      <c r="D22" s="45">
        <v>23272.282</v>
      </c>
      <c r="E22" s="45">
        <v>23675.975</v>
      </c>
      <c r="F22" s="45">
        <v>23966.063</v>
      </c>
      <c r="G22" s="45">
        <v>22511.727</v>
      </c>
      <c r="H22" s="52">
        <v>21758.413</v>
      </c>
      <c r="I22" s="22">
        <v>23304.744</v>
      </c>
      <c r="J22" s="45">
        <v>11</v>
      </c>
      <c r="K22" s="66">
        <v>0.025532468526068997</v>
      </c>
      <c r="L22" s="22">
        <v>24816.36</v>
      </c>
      <c r="M22" s="45">
        <v>11</v>
      </c>
      <c r="N22" s="66">
        <v>0.026168984954197127</v>
      </c>
      <c r="O22" s="22">
        <v>25842.254</v>
      </c>
      <c r="P22" s="45">
        <v>11</v>
      </c>
      <c r="Q22" s="66">
        <v>0.026199890655615142</v>
      </c>
      <c r="R22" s="22">
        <v>26654.987</v>
      </c>
      <c r="S22" s="45">
        <v>11</v>
      </c>
      <c r="T22" s="66">
        <v>0.026352052109841675</v>
      </c>
      <c r="U22" s="22">
        <v>27238.766</v>
      </c>
      <c r="V22" s="45">
        <v>11</v>
      </c>
      <c r="W22" s="66">
        <v>0.026029471975904533</v>
      </c>
      <c r="X22" s="22">
        <v>27920.323</v>
      </c>
      <c r="Y22" s="45">
        <v>10</v>
      </c>
      <c r="Z22" s="66">
        <v>0.025608160897742906</v>
      </c>
      <c r="AA22" s="22">
        <v>28817.868</v>
      </c>
      <c r="AB22" s="97">
        <f t="shared" si="0"/>
        <v>10</v>
      </c>
      <c r="AC22" s="66">
        <v>0.02565739122259252</v>
      </c>
      <c r="AD22" s="22">
        <v>30109.342</v>
      </c>
      <c r="AE22" s="45">
        <f t="shared" si="1"/>
        <v>10</v>
      </c>
      <c r="AF22" s="90">
        <f t="shared" si="2"/>
        <v>0.025738656295871815</v>
      </c>
    </row>
    <row r="23" spans="1:32" s="20" customFormat="1" ht="12">
      <c r="A23" s="21" t="s">
        <v>12</v>
      </c>
      <c r="B23" s="51">
        <v>15835.066</v>
      </c>
      <c r="C23" s="45">
        <v>15347.079</v>
      </c>
      <c r="D23" s="45">
        <v>15176.643</v>
      </c>
      <c r="E23" s="45">
        <v>15417.663</v>
      </c>
      <c r="F23" s="45">
        <v>14804.59</v>
      </c>
      <c r="G23" s="45">
        <v>12422.752</v>
      </c>
      <c r="H23" s="52">
        <v>11641.733</v>
      </c>
      <c r="I23" s="22">
        <v>12334.119</v>
      </c>
      <c r="J23" s="45">
        <v>24</v>
      </c>
      <c r="K23" s="66">
        <v>0.013513150162228328</v>
      </c>
      <c r="L23" s="22">
        <v>13056.853</v>
      </c>
      <c r="M23" s="45">
        <v>21</v>
      </c>
      <c r="N23" s="66">
        <v>0.013768521640811288</v>
      </c>
      <c r="O23" s="22">
        <v>13899.715</v>
      </c>
      <c r="P23" s="45">
        <v>20</v>
      </c>
      <c r="Q23" s="66">
        <v>0.014092076223080757</v>
      </c>
      <c r="R23" s="22">
        <v>13529.061</v>
      </c>
      <c r="S23" s="45">
        <v>21</v>
      </c>
      <c r="T23" s="66">
        <v>0.01337530273300177</v>
      </c>
      <c r="U23" s="22">
        <v>13427.759</v>
      </c>
      <c r="V23" s="45">
        <v>23</v>
      </c>
      <c r="W23" s="66">
        <v>0.012831619339499441</v>
      </c>
      <c r="X23" s="22">
        <v>13845.08</v>
      </c>
      <c r="Y23" s="45">
        <v>23</v>
      </c>
      <c r="Z23" s="66">
        <v>0.012698529178266397</v>
      </c>
      <c r="AA23" s="22">
        <v>14388.119</v>
      </c>
      <c r="AB23" s="97">
        <f t="shared" si="0"/>
        <v>21</v>
      </c>
      <c r="AC23" s="66">
        <v>0.012814431374057895</v>
      </c>
      <c r="AD23" s="22">
        <v>14294.463</v>
      </c>
      <c r="AE23" s="45">
        <f t="shared" si="1"/>
        <v>22</v>
      </c>
      <c r="AF23" s="90">
        <f t="shared" si="2"/>
        <v>0.012219472285082042</v>
      </c>
    </row>
    <row r="24" spans="1:32" s="20" customFormat="1" ht="12">
      <c r="A24" s="21" t="s">
        <v>13</v>
      </c>
      <c r="B24" s="51">
        <v>4026.095</v>
      </c>
      <c r="C24" s="45">
        <v>4167.516</v>
      </c>
      <c r="D24" s="45">
        <v>4324.187</v>
      </c>
      <c r="E24" s="45">
        <v>4396.52</v>
      </c>
      <c r="F24" s="45">
        <v>4503.63</v>
      </c>
      <c r="G24" s="45">
        <v>4513.076</v>
      </c>
      <c r="H24" s="52">
        <v>4024.946</v>
      </c>
      <c r="I24" s="22">
        <v>4074.898</v>
      </c>
      <c r="J24" s="45">
        <v>31</v>
      </c>
      <c r="K24" s="66">
        <v>0.004464421704522543</v>
      </c>
      <c r="L24" s="22">
        <v>4386.245</v>
      </c>
      <c r="M24" s="45">
        <v>31</v>
      </c>
      <c r="N24" s="66">
        <v>0.004625318919068807</v>
      </c>
      <c r="O24" s="22">
        <v>4440.883</v>
      </c>
      <c r="P24" s="45">
        <v>31</v>
      </c>
      <c r="Q24" s="66">
        <v>0.004502341359789286</v>
      </c>
      <c r="R24" s="22">
        <v>4525.892</v>
      </c>
      <c r="S24" s="45">
        <v>31</v>
      </c>
      <c r="T24" s="66">
        <v>0.004474455073923523</v>
      </c>
      <c r="U24" s="22">
        <v>4684.381</v>
      </c>
      <c r="V24" s="45">
        <v>31</v>
      </c>
      <c r="W24" s="66">
        <v>0.004476412916941967</v>
      </c>
      <c r="X24" s="22">
        <v>4949.361</v>
      </c>
      <c r="Y24" s="45">
        <v>31</v>
      </c>
      <c r="Z24" s="66">
        <v>0.004539490206793586</v>
      </c>
      <c r="AA24" s="22">
        <v>5110.427</v>
      </c>
      <c r="AB24" s="97">
        <f t="shared" si="0"/>
        <v>31</v>
      </c>
      <c r="AC24" s="66">
        <v>0.004551367544397068</v>
      </c>
      <c r="AD24" s="22">
        <v>5139.034</v>
      </c>
      <c r="AE24" s="45">
        <f t="shared" si="1"/>
        <v>31</v>
      </c>
      <c r="AF24" s="90">
        <f t="shared" si="2"/>
        <v>0.0043930495000122985</v>
      </c>
    </row>
    <row r="25" spans="1:32" s="20" customFormat="1" ht="12">
      <c r="A25" s="21" t="s">
        <v>14</v>
      </c>
      <c r="B25" s="51">
        <v>75771.621</v>
      </c>
      <c r="C25" s="45">
        <v>81144.653</v>
      </c>
      <c r="D25" s="45">
        <v>82672.727</v>
      </c>
      <c r="E25" s="45">
        <v>86856.494</v>
      </c>
      <c r="F25" s="45">
        <v>90057.489</v>
      </c>
      <c r="G25" s="45">
        <v>89456.452</v>
      </c>
      <c r="H25" s="52">
        <v>78226.377</v>
      </c>
      <c r="I25" s="22">
        <v>86626.878</v>
      </c>
      <c r="J25" s="45">
        <v>2</v>
      </c>
      <c r="K25" s="66">
        <v>0.09490763065436887</v>
      </c>
      <c r="L25" s="22">
        <v>92165.397</v>
      </c>
      <c r="M25" s="45">
        <v>2</v>
      </c>
      <c r="N25" s="66">
        <v>0.09718890632593197</v>
      </c>
      <c r="O25" s="22">
        <v>98946.48</v>
      </c>
      <c r="P25" s="45">
        <v>2</v>
      </c>
      <c r="Q25" s="66">
        <v>0.10031582217085283</v>
      </c>
      <c r="R25" s="22">
        <v>101055.652</v>
      </c>
      <c r="S25" s="45">
        <v>2</v>
      </c>
      <c r="T25" s="66">
        <v>0.0999071508644152</v>
      </c>
      <c r="U25" s="22">
        <v>106406.956</v>
      </c>
      <c r="V25" s="45">
        <v>2</v>
      </c>
      <c r="W25" s="66">
        <v>0.10168290587184849</v>
      </c>
      <c r="X25" s="22">
        <v>112001.253</v>
      </c>
      <c r="Y25" s="45">
        <v>2</v>
      </c>
      <c r="Z25" s="66">
        <v>0.10272610770200653</v>
      </c>
      <c r="AA25" s="22">
        <v>113065.685</v>
      </c>
      <c r="AB25" s="97">
        <f t="shared" si="0"/>
        <v>2</v>
      </c>
      <c r="AC25" s="66">
        <v>0.10062649248085452</v>
      </c>
      <c r="AD25" s="22">
        <v>120125.878</v>
      </c>
      <c r="AE25" s="45">
        <f t="shared" si="1"/>
        <v>2</v>
      </c>
      <c r="AF25" s="90">
        <f t="shared" si="2"/>
        <v>0.10268835121278404</v>
      </c>
    </row>
    <row r="26" spans="1:32" s="20" customFormat="1" ht="12">
      <c r="A26" s="21" t="s">
        <v>15</v>
      </c>
      <c r="B26" s="51">
        <v>11693.685</v>
      </c>
      <c r="C26" s="45">
        <v>12225.76</v>
      </c>
      <c r="D26" s="45">
        <v>12633.298</v>
      </c>
      <c r="E26" s="45">
        <v>12539.789</v>
      </c>
      <c r="F26" s="45">
        <v>12771.586</v>
      </c>
      <c r="G26" s="45">
        <v>13291.653</v>
      </c>
      <c r="H26" s="52">
        <v>12611.953</v>
      </c>
      <c r="I26" s="22">
        <v>13421.528</v>
      </c>
      <c r="J26" s="45">
        <v>19</v>
      </c>
      <c r="K26" s="66">
        <v>0.014704505710586386</v>
      </c>
      <c r="L26" s="22">
        <v>12817.442</v>
      </c>
      <c r="M26" s="45">
        <v>23</v>
      </c>
      <c r="N26" s="66">
        <v>0.01351606145499559</v>
      </c>
      <c r="O26" s="22">
        <v>13038.796</v>
      </c>
      <c r="P26" s="45">
        <v>23</v>
      </c>
      <c r="Q26" s="66">
        <v>0.013219242775064128</v>
      </c>
      <c r="R26" s="22">
        <v>13346.534</v>
      </c>
      <c r="S26" s="45">
        <v>22</v>
      </c>
      <c r="T26" s="66">
        <v>0.013194850158950505</v>
      </c>
      <c r="U26" s="22">
        <v>13566.017</v>
      </c>
      <c r="V26" s="45">
        <v>22</v>
      </c>
      <c r="W26" s="66">
        <v>0.012963739228353607</v>
      </c>
      <c r="X26" s="22">
        <v>13935.695</v>
      </c>
      <c r="Y26" s="45">
        <v>22</v>
      </c>
      <c r="Z26" s="66">
        <v>0.012781640089975725</v>
      </c>
      <c r="AA26" s="22">
        <v>14319.808</v>
      </c>
      <c r="AB26" s="97">
        <f t="shared" si="0"/>
        <v>22</v>
      </c>
      <c r="AC26" s="66">
        <v>0.012758434698211887</v>
      </c>
      <c r="AD26" s="22">
        <v>13477.792</v>
      </c>
      <c r="AE26" s="45">
        <f t="shared" si="1"/>
        <v>23</v>
      </c>
      <c r="AF26" s="90">
        <f t="shared" si="2"/>
        <v>0.011521349616848179</v>
      </c>
    </row>
    <row r="27" spans="1:32" s="20" customFormat="1" ht="12">
      <c r="A27" s="21" t="s">
        <v>16</v>
      </c>
      <c r="B27" s="51">
        <v>31467.152</v>
      </c>
      <c r="C27" s="45">
        <v>32906.035</v>
      </c>
      <c r="D27" s="45">
        <v>33545.978</v>
      </c>
      <c r="E27" s="45">
        <v>34866.986</v>
      </c>
      <c r="F27" s="45">
        <v>35723.592</v>
      </c>
      <c r="G27" s="45">
        <v>33989.559</v>
      </c>
      <c r="H27" s="52">
        <v>31695.124</v>
      </c>
      <c r="I27" s="22">
        <v>34034.035</v>
      </c>
      <c r="J27" s="45">
        <v>8</v>
      </c>
      <c r="K27" s="66">
        <v>0.03728738352382806</v>
      </c>
      <c r="L27" s="22">
        <v>35275.178</v>
      </c>
      <c r="M27" s="45">
        <v>8</v>
      </c>
      <c r="N27" s="66">
        <v>0.03719786472869613</v>
      </c>
      <c r="O27" s="22">
        <v>36767.399</v>
      </c>
      <c r="P27" s="45">
        <v>9</v>
      </c>
      <c r="Q27" s="66">
        <v>0.03727623114807917</v>
      </c>
      <c r="R27" s="22">
        <v>37948.483</v>
      </c>
      <c r="S27" s="45">
        <v>9</v>
      </c>
      <c r="T27" s="66">
        <v>0.03751719711982755</v>
      </c>
      <c r="U27" s="22">
        <v>38656.853</v>
      </c>
      <c r="V27" s="45">
        <v>9</v>
      </c>
      <c r="W27" s="66">
        <v>0.03694064084401478</v>
      </c>
      <c r="X27" s="22">
        <v>40447.692</v>
      </c>
      <c r="Y27" s="45">
        <v>9</v>
      </c>
      <c r="Z27" s="66">
        <v>0.03709810250684953</v>
      </c>
      <c r="AA27" s="22">
        <v>41114.102</v>
      </c>
      <c r="AB27" s="97">
        <f t="shared" si="0"/>
        <v>9</v>
      </c>
      <c r="AC27" s="66">
        <v>0.03660942971779101</v>
      </c>
      <c r="AD27" s="22">
        <v>41727.888</v>
      </c>
      <c r="AE27" s="45">
        <f t="shared" si="1"/>
        <v>9</v>
      </c>
      <c r="AF27" s="90">
        <f t="shared" si="2"/>
        <v>0.035670648903075794</v>
      </c>
    </row>
    <row r="28" spans="1:32" s="20" customFormat="1" ht="12">
      <c r="A28" s="21" t="s">
        <v>17</v>
      </c>
      <c r="B28" s="51">
        <v>15208.357</v>
      </c>
      <c r="C28" s="45">
        <v>16872.885</v>
      </c>
      <c r="D28" s="45">
        <v>18970.624</v>
      </c>
      <c r="E28" s="45">
        <v>20338.517</v>
      </c>
      <c r="F28" s="45">
        <v>23721.107</v>
      </c>
      <c r="G28" s="45">
        <v>28748.032</v>
      </c>
      <c r="H28" s="52">
        <v>30503.159</v>
      </c>
      <c r="I28" s="22">
        <v>31201.746</v>
      </c>
      <c r="J28" s="45">
        <v>10</v>
      </c>
      <c r="K28" s="66">
        <v>0.03418435309580741</v>
      </c>
      <c r="L28" s="22">
        <v>30304.392</v>
      </c>
      <c r="M28" s="45">
        <v>10</v>
      </c>
      <c r="N28" s="66">
        <v>0.031956144184485225</v>
      </c>
      <c r="O28" s="22">
        <v>28212.46</v>
      </c>
      <c r="P28" s="45">
        <v>10</v>
      </c>
      <c r="Q28" s="66">
        <v>0.02860289845947323</v>
      </c>
      <c r="R28" s="22">
        <v>27809.278</v>
      </c>
      <c r="S28" s="45">
        <v>10</v>
      </c>
      <c r="T28" s="66">
        <v>0.027493224550928258</v>
      </c>
      <c r="U28" s="22">
        <v>28147.772</v>
      </c>
      <c r="V28" s="45">
        <v>10</v>
      </c>
      <c r="W28" s="66">
        <v>0.026898121686501887</v>
      </c>
      <c r="X28" s="22">
        <v>27575.235</v>
      </c>
      <c r="Y28" s="45">
        <v>11</v>
      </c>
      <c r="Z28" s="66">
        <v>0.02529165062571345</v>
      </c>
      <c r="AA28" s="22">
        <v>27905.107</v>
      </c>
      <c r="AB28" s="97">
        <f t="shared" si="0"/>
        <v>11</v>
      </c>
      <c r="AC28" s="66">
        <v>0.024845753940814397</v>
      </c>
      <c r="AD28" s="22">
        <v>28275.987</v>
      </c>
      <c r="AE28" s="45">
        <f t="shared" si="1"/>
        <v>11</v>
      </c>
      <c r="AF28" s="90">
        <f t="shared" si="2"/>
        <v>0.024171431936956297</v>
      </c>
    </row>
    <row r="29" spans="1:32" s="20" customFormat="1" ht="12">
      <c r="A29" s="21" t="s">
        <v>18</v>
      </c>
      <c r="B29" s="51">
        <v>9034.299</v>
      </c>
      <c r="C29" s="45">
        <v>10038.298</v>
      </c>
      <c r="D29" s="45">
        <v>10122.496</v>
      </c>
      <c r="E29" s="45">
        <v>11007.363</v>
      </c>
      <c r="F29" s="45">
        <v>13112.287</v>
      </c>
      <c r="G29" s="45">
        <v>13053.58</v>
      </c>
      <c r="H29" s="52">
        <v>12047.034</v>
      </c>
      <c r="I29" s="22">
        <v>12772.888</v>
      </c>
      <c r="J29" s="45">
        <v>21</v>
      </c>
      <c r="K29" s="66">
        <v>0.013993861543684172</v>
      </c>
      <c r="L29" s="22">
        <v>13064.368</v>
      </c>
      <c r="M29" s="45">
        <v>20</v>
      </c>
      <c r="N29" s="66">
        <v>0.01377644624868814</v>
      </c>
      <c r="O29" s="22">
        <v>13509.807</v>
      </c>
      <c r="P29" s="45">
        <v>21</v>
      </c>
      <c r="Q29" s="66">
        <v>0.013696772200229284</v>
      </c>
      <c r="R29" s="22">
        <v>14379.416</v>
      </c>
      <c r="S29" s="45">
        <v>20</v>
      </c>
      <c r="T29" s="66">
        <v>0.014215993417707955</v>
      </c>
      <c r="U29" s="22">
        <v>15400.867</v>
      </c>
      <c r="V29" s="45">
        <v>19</v>
      </c>
      <c r="W29" s="66">
        <v>0.014717129108606937</v>
      </c>
      <c r="X29" s="22">
        <v>16814.597</v>
      </c>
      <c r="Y29" s="45">
        <v>19</v>
      </c>
      <c r="Z29" s="66">
        <v>0.015422131950504485</v>
      </c>
      <c r="AA29" s="22">
        <v>18372.74</v>
      </c>
      <c r="AB29" s="97">
        <f t="shared" si="0"/>
        <v>19</v>
      </c>
      <c r="AC29" s="66">
        <v>0.016366301734710962</v>
      </c>
      <c r="AD29" s="22">
        <v>19625.04</v>
      </c>
      <c r="AE29" s="45">
        <f t="shared" si="1"/>
        <v>18</v>
      </c>
      <c r="AF29" s="90">
        <f t="shared" si="2"/>
        <v>0.016776260316573383</v>
      </c>
    </row>
    <row r="30" spans="1:32" s="20" customFormat="1" ht="12">
      <c r="A30" s="21" t="s">
        <v>19</v>
      </c>
      <c r="B30" s="51">
        <v>14067.18</v>
      </c>
      <c r="C30" s="45">
        <v>14719.656</v>
      </c>
      <c r="D30" s="45">
        <v>14962.942</v>
      </c>
      <c r="E30" s="45">
        <v>15711.876</v>
      </c>
      <c r="F30" s="45">
        <v>16029.441</v>
      </c>
      <c r="G30" s="45">
        <v>15292.361</v>
      </c>
      <c r="H30" s="52">
        <v>14298.698</v>
      </c>
      <c r="I30" s="22">
        <v>15805.26</v>
      </c>
      <c r="J30" s="45">
        <v>18</v>
      </c>
      <c r="K30" s="66">
        <v>0.017316101112131388</v>
      </c>
      <c r="L30" s="22">
        <v>16607.82</v>
      </c>
      <c r="M30" s="45">
        <v>18</v>
      </c>
      <c r="N30" s="66">
        <v>0.017513035421069575</v>
      </c>
      <c r="O30" s="22">
        <v>16915.62</v>
      </c>
      <c r="P30" s="45">
        <v>18</v>
      </c>
      <c r="Q30" s="66">
        <v>0.01714971899788372</v>
      </c>
      <c r="R30" s="22">
        <v>17304.443</v>
      </c>
      <c r="S30" s="45">
        <v>18</v>
      </c>
      <c r="T30" s="66">
        <v>0.01710777738018724</v>
      </c>
      <c r="U30" s="22">
        <v>17762.016</v>
      </c>
      <c r="V30" s="45">
        <v>18</v>
      </c>
      <c r="W30" s="66">
        <v>0.01697345238428084</v>
      </c>
      <c r="X30" s="22">
        <v>18612.041</v>
      </c>
      <c r="Y30" s="45">
        <v>18</v>
      </c>
      <c r="Z30" s="66">
        <v>0.0170707244527002</v>
      </c>
      <c r="AA30" s="22">
        <v>18980.261</v>
      </c>
      <c r="AB30" s="97">
        <f t="shared" si="0"/>
        <v>18</v>
      </c>
      <c r="AC30" s="66">
        <v>0.016898255899475172</v>
      </c>
      <c r="AD30" s="22">
        <v>19420.268</v>
      </c>
      <c r="AE30" s="45">
        <f t="shared" si="1"/>
        <v>19</v>
      </c>
      <c r="AF30" s="90">
        <f t="shared" si="2"/>
        <v>0.016601213112718238</v>
      </c>
    </row>
    <row r="31" spans="1:32" s="20" customFormat="1" ht="12">
      <c r="A31" s="21" t="s">
        <v>20</v>
      </c>
      <c r="B31" s="51">
        <v>20085.502</v>
      </c>
      <c r="C31" s="45">
        <v>19991.468</v>
      </c>
      <c r="D31" s="45">
        <v>19896.803</v>
      </c>
      <c r="E31" s="45">
        <v>20526.013</v>
      </c>
      <c r="F31" s="45">
        <v>20943.113</v>
      </c>
      <c r="G31" s="45">
        <v>20140.988</v>
      </c>
      <c r="H31" s="52">
        <v>17964.16</v>
      </c>
      <c r="I31" s="22">
        <v>19190.249</v>
      </c>
      <c r="J31" s="45">
        <v>14</v>
      </c>
      <c r="K31" s="66">
        <v>0.021024664703458106</v>
      </c>
      <c r="L31" s="22">
        <v>20180.445</v>
      </c>
      <c r="M31" s="45">
        <v>14</v>
      </c>
      <c r="N31" s="66">
        <v>0.02128038767869271</v>
      </c>
      <c r="O31" s="22">
        <v>21511.49</v>
      </c>
      <c r="P31" s="45">
        <v>14</v>
      </c>
      <c r="Q31" s="66">
        <v>0.021809192256966384</v>
      </c>
      <c r="R31" s="22">
        <v>21708.498</v>
      </c>
      <c r="S31" s="45">
        <v>14</v>
      </c>
      <c r="T31" s="66">
        <v>0.02146178013601709</v>
      </c>
      <c r="U31" s="22">
        <v>21958.453</v>
      </c>
      <c r="V31" s="45">
        <v>14</v>
      </c>
      <c r="W31" s="66">
        <v>0.020983584094731635</v>
      </c>
      <c r="X31" s="22">
        <v>22633.539</v>
      </c>
      <c r="Y31" s="45">
        <v>16</v>
      </c>
      <c r="Z31" s="66">
        <v>0.020759190658264915</v>
      </c>
      <c r="AA31" s="22">
        <v>23814.564</v>
      </c>
      <c r="AB31" s="97">
        <f t="shared" si="0"/>
        <v>15</v>
      </c>
      <c r="AC31" s="66">
        <v>0.021203229338488915</v>
      </c>
      <c r="AD31" s="22">
        <v>24693.62</v>
      </c>
      <c r="AE31" s="45">
        <f t="shared" si="1"/>
        <v>15</v>
      </c>
      <c r="AF31" s="90">
        <f t="shared" si="2"/>
        <v>0.021109082951094253</v>
      </c>
    </row>
    <row r="32" spans="1:32" s="20" customFormat="1" ht="12">
      <c r="A32" s="21" t="s">
        <v>21</v>
      </c>
      <c r="B32" s="51">
        <v>16534.737</v>
      </c>
      <c r="C32" s="45">
        <v>17307.055</v>
      </c>
      <c r="D32" s="45">
        <v>17450.159</v>
      </c>
      <c r="E32" s="45">
        <v>18327.083</v>
      </c>
      <c r="F32" s="45">
        <v>18780.692</v>
      </c>
      <c r="G32" s="45">
        <v>19027.636</v>
      </c>
      <c r="H32" s="52">
        <v>17188.739</v>
      </c>
      <c r="I32" s="22">
        <v>18921.407</v>
      </c>
      <c r="J32" s="45">
        <v>15</v>
      </c>
      <c r="K32" s="66">
        <v>0.020730123819272233</v>
      </c>
      <c r="L32" s="22">
        <v>19628.293</v>
      </c>
      <c r="M32" s="45">
        <v>15</v>
      </c>
      <c r="N32" s="66">
        <v>0.020698140428071356</v>
      </c>
      <c r="O32" s="22">
        <v>20133.174</v>
      </c>
      <c r="P32" s="45">
        <v>15</v>
      </c>
      <c r="Q32" s="66">
        <v>0.02041180143769478</v>
      </c>
      <c r="R32" s="22">
        <v>20059.976</v>
      </c>
      <c r="S32" s="45">
        <v>15</v>
      </c>
      <c r="T32" s="66">
        <v>0.019831993648099445</v>
      </c>
      <c r="U32" s="22">
        <v>20383.375</v>
      </c>
      <c r="V32" s="45">
        <v>17</v>
      </c>
      <c r="W32" s="66">
        <v>0.019478433359897913</v>
      </c>
      <c r="X32" s="22">
        <v>21006.996</v>
      </c>
      <c r="Y32" s="45">
        <v>17</v>
      </c>
      <c r="Z32" s="66">
        <v>0.01926734635363071</v>
      </c>
      <c r="AA32" s="22">
        <v>21286.607</v>
      </c>
      <c r="AB32" s="97">
        <f t="shared" si="0"/>
        <v>17</v>
      </c>
      <c r="AC32" s="66">
        <v>0.018951168272927112</v>
      </c>
      <c r="AD32" s="22">
        <v>22415.918</v>
      </c>
      <c r="AE32" s="45">
        <f t="shared" si="1"/>
        <v>17</v>
      </c>
      <c r="AF32" s="90">
        <f t="shared" si="2"/>
        <v>0.019162013203690948</v>
      </c>
    </row>
    <row r="33" spans="1:32" s="20" customFormat="1" ht="12">
      <c r="A33" s="21" t="s">
        <v>22</v>
      </c>
      <c r="B33" s="51">
        <v>10496.135</v>
      </c>
      <c r="C33" s="45">
        <v>10715.814</v>
      </c>
      <c r="D33" s="45">
        <v>11227.074</v>
      </c>
      <c r="E33" s="45">
        <v>11532.05</v>
      </c>
      <c r="F33" s="45">
        <v>11825.382</v>
      </c>
      <c r="G33" s="45">
        <v>12416.684</v>
      </c>
      <c r="H33" s="52">
        <v>11644.847</v>
      </c>
      <c r="I33" s="22">
        <v>13225.551</v>
      </c>
      <c r="J33" s="45">
        <v>20</v>
      </c>
      <c r="K33" s="66">
        <v>0.014489795066936602</v>
      </c>
      <c r="L33" s="22">
        <v>13532.889</v>
      </c>
      <c r="M33" s="45">
        <v>19</v>
      </c>
      <c r="N33" s="66">
        <v>0.014270504160473969</v>
      </c>
      <c r="O33" s="22">
        <v>14072.532</v>
      </c>
      <c r="P33" s="45">
        <v>19</v>
      </c>
      <c r="Q33" s="66">
        <v>0.014267284875678608</v>
      </c>
      <c r="R33" s="22">
        <v>14675.016</v>
      </c>
      <c r="S33" s="45">
        <v>19</v>
      </c>
      <c r="T33" s="66">
        <v>0.014508233913029495</v>
      </c>
      <c r="U33" s="22">
        <v>15369.551</v>
      </c>
      <c r="V33" s="45">
        <v>20</v>
      </c>
      <c r="W33" s="66">
        <v>0.01468720341577645</v>
      </c>
      <c r="X33" s="22">
        <v>16281.225</v>
      </c>
      <c r="Y33" s="45">
        <v>20</v>
      </c>
      <c r="Z33" s="66">
        <v>0.014932930017047234</v>
      </c>
      <c r="AA33" s="22">
        <v>15954.747</v>
      </c>
      <c r="AB33" s="97">
        <f t="shared" si="0"/>
        <v>20</v>
      </c>
      <c r="AC33" s="66">
        <v>0.014212066455562607</v>
      </c>
      <c r="AD33" s="22">
        <v>15660.009</v>
      </c>
      <c r="AE33" s="45">
        <f t="shared" si="1"/>
        <v>20</v>
      </c>
      <c r="AF33" s="90">
        <f t="shared" si="2"/>
        <v>0.013386795010042375</v>
      </c>
    </row>
    <row r="34" spans="1:32" s="20" customFormat="1" ht="12">
      <c r="A34" s="21" t="s">
        <v>23</v>
      </c>
      <c r="B34" s="51">
        <v>30882.33</v>
      </c>
      <c r="C34" s="45">
        <v>32196.257</v>
      </c>
      <c r="D34" s="45">
        <v>33859.615</v>
      </c>
      <c r="E34" s="45">
        <v>35414.12</v>
      </c>
      <c r="F34" s="45">
        <v>36437.35</v>
      </c>
      <c r="G34" s="45">
        <v>35341.837</v>
      </c>
      <c r="H34" s="52">
        <v>32983.245</v>
      </c>
      <c r="I34" s="22">
        <v>36415.811</v>
      </c>
      <c r="J34" s="45">
        <v>7</v>
      </c>
      <c r="K34" s="66">
        <v>0.03989683594931475</v>
      </c>
      <c r="L34" s="22">
        <v>39594.071</v>
      </c>
      <c r="M34" s="45">
        <v>7</v>
      </c>
      <c r="N34" s="66">
        <v>0.04175216060189379</v>
      </c>
      <c r="O34" s="22">
        <v>42056.479</v>
      </c>
      <c r="P34" s="45">
        <v>7</v>
      </c>
      <c r="Q34" s="66">
        <v>0.04263850789331977</v>
      </c>
      <c r="R34" s="22">
        <v>43586.623</v>
      </c>
      <c r="S34" s="45">
        <v>7</v>
      </c>
      <c r="T34" s="66">
        <v>0.043091259455051455</v>
      </c>
      <c r="U34" s="22">
        <v>46464.468</v>
      </c>
      <c r="V34" s="45">
        <v>6</v>
      </c>
      <c r="W34" s="66">
        <v>0.04440162846148438</v>
      </c>
      <c r="X34" s="22">
        <v>47977.148</v>
      </c>
      <c r="Y34" s="45">
        <v>7</v>
      </c>
      <c r="Z34" s="66">
        <v>0.04400402263966732</v>
      </c>
      <c r="AA34" s="22">
        <v>48399.375</v>
      </c>
      <c r="AB34" s="97">
        <f t="shared" si="0"/>
        <v>7</v>
      </c>
      <c r="AC34" s="66">
        <v>0.04307369210743666</v>
      </c>
      <c r="AD34" s="22">
        <v>51243.815</v>
      </c>
      <c r="AE34" s="45">
        <f t="shared" si="1"/>
        <v>7</v>
      </c>
      <c r="AF34" s="90">
        <f t="shared" si="2"/>
        <v>0.04380523963540089</v>
      </c>
    </row>
    <row r="35" spans="1:32" s="20" customFormat="1" ht="12">
      <c r="A35" s="21" t="s">
        <v>24</v>
      </c>
      <c r="B35" s="51">
        <v>5770.454</v>
      </c>
      <c r="C35" s="45">
        <v>6045.741</v>
      </c>
      <c r="D35" s="45">
        <v>6383.782</v>
      </c>
      <c r="E35" s="45">
        <v>7372.613</v>
      </c>
      <c r="F35" s="45">
        <v>7605.261</v>
      </c>
      <c r="G35" s="45">
        <v>7759.862</v>
      </c>
      <c r="H35" s="52">
        <v>7153.79</v>
      </c>
      <c r="I35" s="22">
        <v>7460.371</v>
      </c>
      <c r="J35" s="45">
        <v>29</v>
      </c>
      <c r="K35" s="66">
        <v>0.008173515561908679</v>
      </c>
      <c r="L35" s="22">
        <v>7522.659</v>
      </c>
      <c r="M35" s="45">
        <v>30</v>
      </c>
      <c r="N35" s="66">
        <v>0.0079326843335024</v>
      </c>
      <c r="O35" s="22">
        <v>7488.348</v>
      </c>
      <c r="P35" s="45">
        <v>30</v>
      </c>
      <c r="Q35" s="66">
        <v>0.007591980900396472</v>
      </c>
      <c r="R35" s="22">
        <v>7573.467</v>
      </c>
      <c r="S35" s="45">
        <v>30</v>
      </c>
      <c r="T35" s="66">
        <v>0.0074873942739557995</v>
      </c>
      <c r="U35" s="22">
        <v>7375.882</v>
      </c>
      <c r="V35" s="45">
        <v>30</v>
      </c>
      <c r="W35" s="66">
        <v>0.00704842186377234</v>
      </c>
      <c r="X35" s="22">
        <v>7188.297</v>
      </c>
      <c r="Y35" s="45">
        <v>30</v>
      </c>
      <c r="Z35" s="66">
        <v>0.006593013489018828</v>
      </c>
      <c r="AA35" s="22">
        <v>7116.79</v>
      </c>
      <c r="AB35" s="97">
        <f t="shared" si="0"/>
        <v>30</v>
      </c>
      <c r="AC35" s="66">
        <v>0.0063379678248043775</v>
      </c>
      <c r="AD35" s="22">
        <v>6757.197</v>
      </c>
      <c r="AE35" s="45">
        <f t="shared" si="1"/>
        <v>30</v>
      </c>
      <c r="AF35" s="90">
        <f t="shared" si="2"/>
        <v>0.0057763192269859685</v>
      </c>
    </row>
    <row r="36" spans="1:32" s="20" customFormat="1" ht="12">
      <c r="A36" s="21" t="s">
        <v>69</v>
      </c>
      <c r="B36" s="51">
        <v>43317.554</v>
      </c>
      <c r="C36" s="45">
        <v>44724.128</v>
      </c>
      <c r="D36" s="45">
        <v>47168.411</v>
      </c>
      <c r="E36" s="45">
        <v>49101.425</v>
      </c>
      <c r="F36" s="45">
        <v>50526.605</v>
      </c>
      <c r="G36" s="45">
        <v>49193.36</v>
      </c>
      <c r="H36" s="52">
        <v>47862.954</v>
      </c>
      <c r="I36" s="22">
        <v>53157.791</v>
      </c>
      <c r="J36" s="45">
        <v>4</v>
      </c>
      <c r="K36" s="66">
        <v>0.05823919909280505</v>
      </c>
      <c r="L36" s="22">
        <v>56943.38</v>
      </c>
      <c r="M36" s="45">
        <v>4</v>
      </c>
      <c r="N36" s="66">
        <v>0.060047100157361095</v>
      </c>
      <c r="O36" s="22">
        <v>58070.701</v>
      </c>
      <c r="P36" s="45">
        <v>4</v>
      </c>
      <c r="Q36" s="66">
        <v>0.05887435424537352</v>
      </c>
      <c r="R36" s="22">
        <v>58597.099</v>
      </c>
      <c r="S36" s="45">
        <v>4</v>
      </c>
      <c r="T36" s="66">
        <v>0.05793114085306256</v>
      </c>
      <c r="U36" s="22">
        <v>60771.49</v>
      </c>
      <c r="V36" s="45">
        <v>4</v>
      </c>
      <c r="W36" s="66">
        <v>0.05807347498374054</v>
      </c>
      <c r="X36" s="22">
        <v>63458.5979999999</v>
      </c>
      <c r="Y36" s="45">
        <v>4</v>
      </c>
      <c r="Z36" s="66">
        <v>0.05820340932048615</v>
      </c>
      <c r="AA36" s="22">
        <v>63638.874</v>
      </c>
      <c r="AB36" s="97">
        <f t="shared" si="0"/>
        <v>4</v>
      </c>
      <c r="AC36" s="66">
        <v>0.0566640188677221</v>
      </c>
      <c r="AD36" s="22">
        <v>64883.109</v>
      </c>
      <c r="AE36" s="45">
        <f t="shared" si="1"/>
        <v>4</v>
      </c>
      <c r="AF36" s="90">
        <f t="shared" si="2"/>
        <v>0.055464647548876596</v>
      </c>
    </row>
    <row r="37" spans="1:32" s="20" customFormat="1" ht="12">
      <c r="A37" s="21" t="s">
        <v>25</v>
      </c>
      <c r="B37" s="51">
        <v>8474.511</v>
      </c>
      <c r="C37" s="45">
        <v>8702.019</v>
      </c>
      <c r="D37" s="45">
        <v>8785.178</v>
      </c>
      <c r="E37" s="45">
        <v>9238.241</v>
      </c>
      <c r="F37" s="45">
        <v>9603.134</v>
      </c>
      <c r="G37" s="45">
        <v>9557.508</v>
      </c>
      <c r="H37" s="52">
        <v>8665.587</v>
      </c>
      <c r="I37" s="22">
        <v>9155.628</v>
      </c>
      <c r="J37" s="45">
        <v>26</v>
      </c>
      <c r="K37" s="66">
        <v>0.010030823927797536</v>
      </c>
      <c r="L37" s="22">
        <v>9217.288</v>
      </c>
      <c r="M37" s="45">
        <v>26</v>
      </c>
      <c r="N37" s="66">
        <v>0.009719679718963689</v>
      </c>
      <c r="O37" s="22">
        <v>9415.89</v>
      </c>
      <c r="P37" s="45">
        <v>26</v>
      </c>
      <c r="Q37" s="66">
        <v>0.009546198579477628</v>
      </c>
      <c r="R37" s="22">
        <v>9431.55</v>
      </c>
      <c r="S37" s="45">
        <v>26</v>
      </c>
      <c r="T37" s="66">
        <v>0.009324360093538113</v>
      </c>
      <c r="U37" s="22">
        <v>9859.091</v>
      </c>
      <c r="V37" s="45">
        <v>26</v>
      </c>
      <c r="W37" s="66">
        <v>0.009421386155760235</v>
      </c>
      <c r="X37" s="22">
        <v>10082.379</v>
      </c>
      <c r="Y37" s="45">
        <v>27</v>
      </c>
      <c r="Z37" s="66">
        <v>0.009247428250168319</v>
      </c>
      <c r="AA37" s="22">
        <v>10286.586</v>
      </c>
      <c r="AB37" s="97">
        <f t="shared" si="0"/>
        <v>26</v>
      </c>
      <c r="AC37" s="66">
        <v>0.009158672068591237</v>
      </c>
      <c r="AD37" s="22">
        <v>10579.531</v>
      </c>
      <c r="AE37" s="45">
        <f t="shared" si="1"/>
        <v>26</v>
      </c>
      <c r="AF37" s="90">
        <f t="shared" si="2"/>
        <v>0.009043801494583344</v>
      </c>
    </row>
    <row r="38" spans="1:32" s="20" customFormat="1" ht="12">
      <c r="A38" s="21" t="s">
        <v>26</v>
      </c>
      <c r="B38" s="51">
        <v>2962.935</v>
      </c>
      <c r="C38" s="45">
        <v>3111.398</v>
      </c>
      <c r="D38" s="45">
        <v>3277.568</v>
      </c>
      <c r="E38" s="45">
        <v>3454.226</v>
      </c>
      <c r="F38" s="45">
        <v>3488.926</v>
      </c>
      <c r="G38" s="45">
        <v>3548.308</v>
      </c>
      <c r="H38" s="52">
        <v>3257.465</v>
      </c>
      <c r="I38" s="22">
        <v>3623.418</v>
      </c>
      <c r="J38" s="45">
        <v>32</v>
      </c>
      <c r="K38" s="66">
        <v>0.003969784265460795</v>
      </c>
      <c r="L38" s="22">
        <v>3777.939</v>
      </c>
      <c r="M38" s="45">
        <v>32</v>
      </c>
      <c r="N38" s="66">
        <v>0.003983856973741296</v>
      </c>
      <c r="O38" s="22">
        <v>3941.782</v>
      </c>
      <c r="P38" s="45">
        <v>32</v>
      </c>
      <c r="Q38" s="66">
        <v>0.0039963331909156205</v>
      </c>
      <c r="R38" s="22">
        <v>3959.426</v>
      </c>
      <c r="S38" s="45">
        <v>32</v>
      </c>
      <c r="T38" s="66">
        <v>0.003914426980476936</v>
      </c>
      <c r="U38" s="22">
        <v>4150.055</v>
      </c>
      <c r="V38" s="45">
        <v>32</v>
      </c>
      <c r="W38" s="66">
        <v>0.003965808888734625</v>
      </c>
      <c r="X38" s="22">
        <v>4273.539</v>
      </c>
      <c r="Y38" s="45">
        <v>32</v>
      </c>
      <c r="Z38" s="66">
        <v>0.003919634966786713</v>
      </c>
      <c r="AA38" s="22">
        <v>4357.178</v>
      </c>
      <c r="AB38" s="97">
        <f t="shared" si="0"/>
        <v>32</v>
      </c>
      <c r="AC38" s="66">
        <v>0.0038794769311377127</v>
      </c>
      <c r="AD38" s="22">
        <v>4434.855</v>
      </c>
      <c r="AE38" s="45">
        <f t="shared" si="1"/>
        <v>32</v>
      </c>
      <c r="AF38" s="90">
        <f t="shared" si="2"/>
        <v>0.003791089442174744</v>
      </c>
    </row>
    <row r="39" spans="1:32" s="2" customFormat="1" ht="12.75">
      <c r="A39" s="120" t="s">
        <v>45</v>
      </c>
      <c r="B39" s="121">
        <f aca="true" t="shared" si="3" ref="B39:I39">SUM(B7:B38)</f>
        <v>804281.4500000002</v>
      </c>
      <c r="C39" s="122">
        <f t="shared" si="3"/>
        <v>834126.231</v>
      </c>
      <c r="D39" s="122">
        <f t="shared" si="3"/>
        <v>849827.4019999999</v>
      </c>
      <c r="E39" s="122">
        <f t="shared" si="3"/>
        <v>885065.4660000004</v>
      </c>
      <c r="F39" s="122">
        <f t="shared" si="3"/>
        <v>915001.3679999999</v>
      </c>
      <c r="G39" s="122">
        <f t="shared" si="3"/>
        <v>910374.4849999999</v>
      </c>
      <c r="H39" s="123">
        <f t="shared" si="3"/>
        <v>844317.5339999999</v>
      </c>
      <c r="I39" s="124">
        <f t="shared" si="3"/>
        <v>912749.348</v>
      </c>
      <c r="J39" s="122"/>
      <c r="K39" s="125">
        <f>SUM(K7:K38)</f>
        <v>0.9999999999999999</v>
      </c>
      <c r="L39" s="124">
        <f>SUM(L7:L38)</f>
        <v>948311.9059999997</v>
      </c>
      <c r="M39" s="122"/>
      <c r="N39" s="125">
        <f>SUM(N7:N38)</f>
        <v>0.9999999999999999</v>
      </c>
      <c r="O39" s="124">
        <f>SUM(O7:O38)</f>
        <v>986349.6889999999</v>
      </c>
      <c r="P39" s="122"/>
      <c r="Q39" s="125">
        <f>SUM(Q7:Q38)</f>
        <v>1.0000000000000002</v>
      </c>
      <c r="R39" s="124">
        <f>SUM(R7:R38)</f>
        <v>1011495.6849999999</v>
      </c>
      <c r="S39" s="122"/>
      <c r="T39" s="125">
        <f>SUM(T7:T38)</f>
        <v>0.9999999999999999</v>
      </c>
      <c r="U39" s="124">
        <f>SUM(U7:U38)</f>
        <v>1046458.646</v>
      </c>
      <c r="V39" s="122"/>
      <c r="W39" s="125">
        <f>SUM(W7:W38)</f>
        <v>1.0000000000000002</v>
      </c>
      <c r="X39" s="124">
        <f>SUM(X7:X38)</f>
        <v>1090290.0489999999</v>
      </c>
      <c r="Y39" s="122"/>
      <c r="Z39" s="125">
        <f>SUM(Z7:Z38)</f>
        <v>0.9999999999999998</v>
      </c>
      <c r="AA39" s="124">
        <f>SUM(AA7:AA38)</f>
        <v>1123104.3629999997</v>
      </c>
      <c r="AB39" s="126"/>
      <c r="AC39" s="125">
        <f>SUM(AC7:AC38)</f>
        <v>0.9999999999999999</v>
      </c>
      <c r="AD39" s="124">
        <f>SUM(AD7:AD38)</f>
        <v>1169810.1739999999</v>
      </c>
      <c r="AE39" s="126"/>
      <c r="AF39" s="127">
        <v>0.9999999999999999</v>
      </c>
    </row>
    <row r="40" spans="1:3" ht="12.75">
      <c r="A40" s="57" t="s">
        <v>53</v>
      </c>
      <c r="B40" s="7"/>
      <c r="C40" s="12"/>
    </row>
    <row r="41" spans="1:17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ht="12.75">
      <c r="A42" s="7" t="s">
        <v>42</v>
      </c>
    </row>
  </sheetData>
  <sheetProtection/>
  <mergeCells count="1">
    <mergeCell ref="A4:O4"/>
  </mergeCell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10.003906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10.003906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31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2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3"/>
      <c r="Q4" s="23"/>
      <c r="R4" s="23"/>
      <c r="S4" s="23"/>
      <c r="T4" s="23"/>
      <c r="U4" s="23"/>
    </row>
    <row r="5" ht="12.75"/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504.954</v>
      </c>
      <c r="C7" s="45">
        <v>593.926</v>
      </c>
      <c r="D7" s="45">
        <v>695.502</v>
      </c>
      <c r="E7" s="45">
        <v>826.63</v>
      </c>
      <c r="F7" s="45">
        <v>932.109</v>
      </c>
      <c r="G7" s="45">
        <v>960.414</v>
      </c>
      <c r="H7" s="52">
        <v>1120.044</v>
      </c>
      <c r="I7" s="22">
        <v>1157.399</v>
      </c>
      <c r="J7" s="45">
        <v>23</v>
      </c>
      <c r="K7" s="66">
        <v>0.004348704921378454</v>
      </c>
      <c r="L7" s="22">
        <v>1201.63</v>
      </c>
      <c r="M7" s="45">
        <v>23</v>
      </c>
      <c r="N7" s="66">
        <v>0.004337325432018104</v>
      </c>
      <c r="O7" s="22">
        <v>1474.595</v>
      </c>
      <c r="P7" s="45">
        <v>23</v>
      </c>
      <c r="Q7" s="66">
        <v>0.004739028106819148</v>
      </c>
      <c r="R7" s="22">
        <v>1520.942</v>
      </c>
      <c r="S7" s="45">
        <v>23</v>
      </c>
      <c r="T7" s="66">
        <v>0.004684278636791028</v>
      </c>
      <c r="U7" s="22">
        <v>1606.164</v>
      </c>
      <c r="V7" s="45">
        <v>24</v>
      </c>
      <c r="W7" s="66">
        <v>0.004734637628382833</v>
      </c>
      <c r="X7" s="22">
        <v>2004.05</v>
      </c>
      <c r="Y7" s="45">
        <v>23</v>
      </c>
      <c r="Z7" s="66">
        <v>0.005053525549149251</v>
      </c>
      <c r="AA7" s="22">
        <v>2564.398</v>
      </c>
      <c r="AB7" s="97">
        <f>_xlfn.RANK.EQ(AA7,$AA$7:$AA$38)</f>
        <v>23</v>
      </c>
      <c r="AC7" s="66">
        <v>0.0054280051433923705</v>
      </c>
      <c r="AD7" s="22">
        <v>2664.573</v>
      </c>
      <c r="AE7" s="45">
        <f>_xlfn.RANK.EQ(AD7,$AD$7:$AD$38)</f>
        <v>23</v>
      </c>
      <c r="AF7" s="90">
        <f>AD7/$AD$39</f>
        <v>0.005197027803608121</v>
      </c>
    </row>
    <row r="8" spans="1:32" s="20" customFormat="1" ht="12">
      <c r="A8" s="21" t="s">
        <v>68</v>
      </c>
      <c r="B8" s="51">
        <v>1649.15</v>
      </c>
      <c r="C8" s="45">
        <v>1889.036</v>
      </c>
      <c r="D8" s="45">
        <v>2229.499</v>
      </c>
      <c r="E8" s="45">
        <v>2734.951</v>
      </c>
      <c r="F8" s="45">
        <v>3263.998</v>
      </c>
      <c r="G8" s="45">
        <v>3388.415</v>
      </c>
      <c r="H8" s="52">
        <v>3711.928</v>
      </c>
      <c r="I8" s="22">
        <v>3735.114</v>
      </c>
      <c r="J8" s="45">
        <v>9</v>
      </c>
      <c r="K8" s="66">
        <v>0.01403397500231948</v>
      </c>
      <c r="L8" s="22">
        <v>3800.152</v>
      </c>
      <c r="M8" s="45">
        <v>9</v>
      </c>
      <c r="N8" s="66">
        <v>0.013716781301344393</v>
      </c>
      <c r="O8" s="22">
        <v>5003.998</v>
      </c>
      <c r="P8" s="45">
        <v>9</v>
      </c>
      <c r="Q8" s="66">
        <v>0.016081762903350956</v>
      </c>
      <c r="R8" s="22">
        <v>5350.541</v>
      </c>
      <c r="S8" s="45">
        <v>9</v>
      </c>
      <c r="T8" s="66">
        <v>0.016478882759220603</v>
      </c>
      <c r="U8" s="22">
        <v>5423.658</v>
      </c>
      <c r="V8" s="45">
        <v>9</v>
      </c>
      <c r="W8" s="66">
        <v>0.01598781646847992</v>
      </c>
      <c r="X8" s="22">
        <v>6865.17</v>
      </c>
      <c r="Y8" s="45">
        <v>9</v>
      </c>
      <c r="Z8" s="66">
        <v>0.017311600007112078</v>
      </c>
      <c r="AA8" s="22">
        <v>8722.353</v>
      </c>
      <c r="AB8" s="97">
        <f aca="true" t="shared" si="0" ref="AB8:AB38">_xlfn.RANK.EQ(AA8,$AA$7:$AA$38)</f>
        <v>8</v>
      </c>
      <c r="AC8" s="66">
        <v>0.018462428586561008</v>
      </c>
      <c r="AD8" s="22">
        <v>9654.765</v>
      </c>
      <c r="AE8" s="45">
        <f aca="true" t="shared" si="1" ref="AE8:AE38">_xlfn.RANK.EQ(AD8,$AD$7:$AD$38)</f>
        <v>9</v>
      </c>
      <c r="AF8" s="90">
        <f aca="true" t="shared" si="2" ref="AF8:AF38">AD8/$AD$39</f>
        <v>0.01883081534726298</v>
      </c>
    </row>
    <row r="9" spans="1:32" s="20" customFormat="1" ht="12">
      <c r="A9" s="21" t="s">
        <v>1</v>
      </c>
      <c r="B9" s="51">
        <v>363.284</v>
      </c>
      <c r="C9" s="45">
        <v>394.76</v>
      </c>
      <c r="D9" s="45">
        <v>441.538</v>
      </c>
      <c r="E9" s="45">
        <v>517.328</v>
      </c>
      <c r="F9" s="45">
        <v>638.747</v>
      </c>
      <c r="G9" s="45">
        <v>753.697</v>
      </c>
      <c r="H9" s="52">
        <v>853.375</v>
      </c>
      <c r="I9" s="22">
        <v>899.878</v>
      </c>
      <c r="J9" s="45">
        <v>27</v>
      </c>
      <c r="K9" s="66">
        <v>0.0033811191190248144</v>
      </c>
      <c r="L9" s="22">
        <v>905.492</v>
      </c>
      <c r="M9" s="45">
        <v>28</v>
      </c>
      <c r="N9" s="66">
        <v>0.0032684049833051248</v>
      </c>
      <c r="O9" s="22">
        <v>1018.435</v>
      </c>
      <c r="P9" s="45">
        <v>28</v>
      </c>
      <c r="Q9" s="66">
        <v>0.0032730289265651647</v>
      </c>
      <c r="R9" s="22">
        <v>1122.745</v>
      </c>
      <c r="S9" s="45">
        <v>28</v>
      </c>
      <c r="T9" s="66">
        <v>0.0034578901878335546</v>
      </c>
      <c r="U9" s="22">
        <v>1205.714</v>
      </c>
      <c r="V9" s="45">
        <v>28</v>
      </c>
      <c r="W9" s="66">
        <v>0.0035541942625211243</v>
      </c>
      <c r="X9" s="22">
        <v>1339.106</v>
      </c>
      <c r="Y9" s="45">
        <v>26</v>
      </c>
      <c r="Z9" s="66">
        <v>0.003376765242393681</v>
      </c>
      <c r="AA9" s="22">
        <v>1601.47</v>
      </c>
      <c r="AB9" s="97">
        <f t="shared" si="0"/>
        <v>28</v>
      </c>
      <c r="AC9" s="66">
        <v>0.003389838846033824</v>
      </c>
      <c r="AD9" s="22">
        <v>1797.152</v>
      </c>
      <c r="AE9" s="45">
        <f t="shared" si="1"/>
        <v>26</v>
      </c>
      <c r="AF9" s="90">
        <f t="shared" si="2"/>
        <v>0.003505195358246872</v>
      </c>
    </row>
    <row r="10" spans="1:32" s="20" customFormat="1" ht="12">
      <c r="A10" s="21" t="s">
        <v>2</v>
      </c>
      <c r="B10" s="51">
        <v>562.964</v>
      </c>
      <c r="C10" s="45">
        <v>625.38</v>
      </c>
      <c r="D10" s="45">
        <v>690.377</v>
      </c>
      <c r="E10" s="45">
        <v>755.055</v>
      </c>
      <c r="F10" s="45">
        <v>838.414</v>
      </c>
      <c r="G10" s="45">
        <v>899.878</v>
      </c>
      <c r="H10" s="52">
        <v>902.765</v>
      </c>
      <c r="I10" s="22">
        <v>946.563</v>
      </c>
      <c r="J10" s="45">
        <v>25</v>
      </c>
      <c r="K10" s="66">
        <v>0.0035565290591185526</v>
      </c>
      <c r="L10" s="22">
        <v>1000.111</v>
      </c>
      <c r="M10" s="45">
        <v>25</v>
      </c>
      <c r="N10" s="66">
        <v>0.00360993556680597</v>
      </c>
      <c r="O10" s="22">
        <v>1144.247</v>
      </c>
      <c r="P10" s="45">
        <v>26</v>
      </c>
      <c r="Q10" s="66">
        <v>0.0036773613732200977</v>
      </c>
      <c r="R10" s="22">
        <v>1193.979</v>
      </c>
      <c r="S10" s="45">
        <v>27</v>
      </c>
      <c r="T10" s="66">
        <v>0.0036772804764922755</v>
      </c>
      <c r="U10" s="22">
        <v>1249.755</v>
      </c>
      <c r="V10" s="45">
        <v>26</v>
      </c>
      <c r="W10" s="66">
        <v>0.0036840179765326503</v>
      </c>
      <c r="X10" s="22">
        <v>1328.493</v>
      </c>
      <c r="Y10" s="45">
        <v>27</v>
      </c>
      <c r="Z10" s="66">
        <v>0.003350002902804788</v>
      </c>
      <c r="AA10" s="22">
        <v>1457.686</v>
      </c>
      <c r="AB10" s="97">
        <f t="shared" si="0"/>
        <v>29</v>
      </c>
      <c r="AC10" s="66">
        <v>0.003085452065338941</v>
      </c>
      <c r="AD10" s="22">
        <v>1591.688</v>
      </c>
      <c r="AE10" s="45">
        <f t="shared" si="1"/>
        <v>29</v>
      </c>
      <c r="AF10" s="90">
        <f t="shared" si="2"/>
        <v>0.003104454931679261</v>
      </c>
    </row>
    <row r="11" spans="1:32" s="20" customFormat="1" ht="12">
      <c r="A11" s="21" t="s">
        <v>3</v>
      </c>
      <c r="B11" s="51">
        <v>1266.235</v>
      </c>
      <c r="C11" s="45">
        <v>1410.292</v>
      </c>
      <c r="D11" s="45">
        <v>1588.308</v>
      </c>
      <c r="E11" s="45">
        <v>1794.653</v>
      </c>
      <c r="F11" s="45">
        <v>2148.208</v>
      </c>
      <c r="G11" s="45">
        <v>2291.294</v>
      </c>
      <c r="H11" s="52">
        <v>2432.244</v>
      </c>
      <c r="I11" s="22">
        <v>2426.084</v>
      </c>
      <c r="J11" s="45">
        <v>14</v>
      </c>
      <c r="K11" s="66">
        <v>0.009115545659256251</v>
      </c>
      <c r="L11" s="22">
        <v>2498.873</v>
      </c>
      <c r="M11" s="45">
        <v>14</v>
      </c>
      <c r="N11" s="66">
        <v>0.009019769325236035</v>
      </c>
      <c r="O11" s="22">
        <v>2984.306</v>
      </c>
      <c r="P11" s="45">
        <v>14</v>
      </c>
      <c r="Q11" s="66">
        <v>0.009590911411844625</v>
      </c>
      <c r="R11" s="22">
        <v>3146.168</v>
      </c>
      <c r="S11" s="45">
        <v>15</v>
      </c>
      <c r="T11" s="66">
        <v>0.009689736722475646</v>
      </c>
      <c r="U11" s="22">
        <v>3206.192</v>
      </c>
      <c r="V11" s="45">
        <v>15</v>
      </c>
      <c r="W11" s="66">
        <v>0.009451187604142548</v>
      </c>
      <c r="X11" s="22">
        <v>3600.651</v>
      </c>
      <c r="Y11" s="45">
        <v>15</v>
      </c>
      <c r="Z11" s="66">
        <v>0.009079604711494124</v>
      </c>
      <c r="AA11" s="22">
        <v>4547.68</v>
      </c>
      <c r="AB11" s="97">
        <f t="shared" si="0"/>
        <v>15</v>
      </c>
      <c r="AC11" s="66">
        <v>0.009626290148124035</v>
      </c>
      <c r="AD11" s="22">
        <v>4805.96</v>
      </c>
      <c r="AE11" s="45">
        <f t="shared" si="1"/>
        <v>15</v>
      </c>
      <c r="AF11" s="90">
        <f t="shared" si="2"/>
        <v>0.009373624870862417</v>
      </c>
    </row>
    <row r="12" spans="1:32" s="20" customFormat="1" ht="12">
      <c r="A12" s="21" t="s">
        <v>4</v>
      </c>
      <c r="B12" s="51">
        <v>256.592</v>
      </c>
      <c r="C12" s="45">
        <v>283.269</v>
      </c>
      <c r="D12" s="45">
        <v>328.894</v>
      </c>
      <c r="E12" s="45">
        <v>407.333</v>
      </c>
      <c r="F12" s="45">
        <v>503.925</v>
      </c>
      <c r="G12" s="45">
        <v>555.26</v>
      </c>
      <c r="H12" s="52">
        <v>604.019</v>
      </c>
      <c r="I12" s="22">
        <v>643.779</v>
      </c>
      <c r="J12" s="45">
        <v>30</v>
      </c>
      <c r="K12" s="66">
        <v>0.0024188762091379894</v>
      </c>
      <c r="L12" s="22">
        <v>688.512</v>
      </c>
      <c r="M12" s="45">
        <v>30</v>
      </c>
      <c r="N12" s="66">
        <v>0.002485208098873737</v>
      </c>
      <c r="O12" s="22">
        <v>890.234</v>
      </c>
      <c r="P12" s="45">
        <v>30</v>
      </c>
      <c r="Q12" s="66">
        <v>0.0028610187527056837</v>
      </c>
      <c r="R12" s="22">
        <v>971.931</v>
      </c>
      <c r="S12" s="45">
        <v>30</v>
      </c>
      <c r="T12" s="66">
        <v>0.0029934051526849417</v>
      </c>
      <c r="U12" s="22">
        <v>1059.992</v>
      </c>
      <c r="V12" s="45">
        <v>30</v>
      </c>
      <c r="W12" s="66">
        <v>0.003124636095059269</v>
      </c>
      <c r="X12" s="22">
        <v>1149.195</v>
      </c>
      <c r="Y12" s="45">
        <v>30</v>
      </c>
      <c r="Z12" s="66">
        <v>0.0028978749499536305</v>
      </c>
      <c r="AA12" s="22">
        <v>1429.804</v>
      </c>
      <c r="AB12" s="97">
        <f t="shared" si="0"/>
        <v>30</v>
      </c>
      <c r="AC12" s="66">
        <v>0.0030264348459338153</v>
      </c>
      <c r="AD12" s="22">
        <v>1586.506</v>
      </c>
      <c r="AE12" s="45">
        <f t="shared" si="1"/>
        <v>30</v>
      </c>
      <c r="AF12" s="90">
        <f t="shared" si="2"/>
        <v>0.003094347872094743</v>
      </c>
    </row>
    <row r="13" spans="1:32" s="20" customFormat="1" ht="12">
      <c r="A13" s="21" t="s">
        <v>5</v>
      </c>
      <c r="B13" s="51">
        <v>561.694</v>
      </c>
      <c r="C13" s="45">
        <v>646.642</v>
      </c>
      <c r="D13" s="45">
        <v>758.852</v>
      </c>
      <c r="E13" s="45">
        <v>929.253</v>
      </c>
      <c r="F13" s="45">
        <v>1155.715</v>
      </c>
      <c r="G13" s="45">
        <v>1261.973</v>
      </c>
      <c r="H13" s="52">
        <v>1370.235</v>
      </c>
      <c r="I13" s="22">
        <v>1452.189</v>
      </c>
      <c r="J13" s="45">
        <v>20</v>
      </c>
      <c r="K13" s="66">
        <v>0.005456321848447818</v>
      </c>
      <c r="L13" s="22">
        <v>1558.524</v>
      </c>
      <c r="M13" s="45">
        <v>19</v>
      </c>
      <c r="N13" s="66">
        <v>0.005625546783627725</v>
      </c>
      <c r="O13" s="22">
        <v>2004.599</v>
      </c>
      <c r="P13" s="45">
        <v>19</v>
      </c>
      <c r="Q13" s="66">
        <v>0.006442345867103549</v>
      </c>
      <c r="R13" s="22">
        <v>2158.226</v>
      </c>
      <c r="S13" s="45">
        <v>19</v>
      </c>
      <c r="T13" s="66">
        <v>0.006647020034404306</v>
      </c>
      <c r="U13" s="22">
        <v>2277.145</v>
      </c>
      <c r="V13" s="45">
        <v>18</v>
      </c>
      <c r="W13" s="66">
        <v>0.0067125501519669385</v>
      </c>
      <c r="X13" s="22">
        <v>2546.062</v>
      </c>
      <c r="Y13" s="45">
        <v>18</v>
      </c>
      <c r="Z13" s="66">
        <v>0.006420293588841615</v>
      </c>
      <c r="AA13" s="22">
        <v>3154.844</v>
      </c>
      <c r="AB13" s="97">
        <f t="shared" si="0"/>
        <v>18</v>
      </c>
      <c r="AC13" s="66">
        <v>0.006677797740686559</v>
      </c>
      <c r="AD13" s="22">
        <v>3285.016</v>
      </c>
      <c r="AE13" s="45">
        <f t="shared" si="1"/>
        <v>21</v>
      </c>
      <c r="AF13" s="90">
        <f t="shared" si="2"/>
        <v>0.0064071502215542735</v>
      </c>
    </row>
    <row r="14" spans="1:32" s="20" customFormat="1" ht="12">
      <c r="A14" s="21" t="s">
        <v>6</v>
      </c>
      <c r="B14" s="51">
        <v>1790.215</v>
      </c>
      <c r="C14" s="45">
        <v>2076.074</v>
      </c>
      <c r="D14" s="45">
        <v>2428.192</v>
      </c>
      <c r="E14" s="45">
        <v>3169.821</v>
      </c>
      <c r="F14" s="45">
        <v>3731.705</v>
      </c>
      <c r="G14" s="45">
        <v>3978.128</v>
      </c>
      <c r="H14" s="52">
        <v>4154.275</v>
      </c>
      <c r="I14" s="22">
        <v>4425.539</v>
      </c>
      <c r="J14" s="45">
        <v>6</v>
      </c>
      <c r="K14" s="66">
        <v>0.016628114616525747</v>
      </c>
      <c r="L14" s="22">
        <v>4529.185</v>
      </c>
      <c r="M14" s="45">
        <v>6</v>
      </c>
      <c r="N14" s="66">
        <v>0.01634825136424267</v>
      </c>
      <c r="O14" s="22">
        <v>5831.322</v>
      </c>
      <c r="P14" s="45">
        <v>6</v>
      </c>
      <c r="Q14" s="66">
        <v>0.018740602577597815</v>
      </c>
      <c r="R14" s="22">
        <v>6266.703</v>
      </c>
      <c r="S14" s="45">
        <v>7</v>
      </c>
      <c r="T14" s="66">
        <v>0.019300527558588194</v>
      </c>
      <c r="U14" s="22">
        <v>6533.425</v>
      </c>
      <c r="V14" s="45">
        <v>7</v>
      </c>
      <c r="W14" s="66">
        <v>0.01925917891773014</v>
      </c>
      <c r="X14" s="22">
        <v>7514.875</v>
      </c>
      <c r="Y14" s="45">
        <v>7</v>
      </c>
      <c r="Z14" s="66">
        <v>0.01894993279167834</v>
      </c>
      <c r="AA14" s="22">
        <v>9475.946</v>
      </c>
      <c r="AB14" s="97">
        <f t="shared" si="0"/>
        <v>7</v>
      </c>
      <c r="AC14" s="66">
        <v>0.020057669403443994</v>
      </c>
      <c r="AD14" s="22">
        <v>10472.56</v>
      </c>
      <c r="AE14" s="45">
        <f t="shared" si="1"/>
        <v>7</v>
      </c>
      <c r="AF14" s="90">
        <f t="shared" si="2"/>
        <v>0.02042585641112263</v>
      </c>
    </row>
    <row r="15" spans="1:32" s="20" customFormat="1" ht="12">
      <c r="A15" s="21" t="s">
        <v>44</v>
      </c>
      <c r="B15" s="51">
        <v>90851.649</v>
      </c>
      <c r="C15" s="45">
        <v>105021.096</v>
      </c>
      <c r="D15" s="45">
        <v>119188.768</v>
      </c>
      <c r="E15" s="45">
        <v>131899.574</v>
      </c>
      <c r="F15" s="45">
        <v>154830.424</v>
      </c>
      <c r="G15" s="45">
        <v>162240.264</v>
      </c>
      <c r="H15" s="52">
        <v>170372.242</v>
      </c>
      <c r="I15" s="22">
        <v>169034.201</v>
      </c>
      <c r="J15" s="45">
        <v>1</v>
      </c>
      <c r="K15" s="66">
        <v>0.6351136140345506</v>
      </c>
      <c r="L15" s="22">
        <v>175303.614</v>
      </c>
      <c r="M15" s="45">
        <v>1</v>
      </c>
      <c r="N15" s="66">
        <v>0.6327645143071369</v>
      </c>
      <c r="O15" s="22">
        <v>188377.585</v>
      </c>
      <c r="P15" s="45">
        <v>1</v>
      </c>
      <c r="Q15" s="66">
        <v>0.6054046500969508</v>
      </c>
      <c r="R15" s="22">
        <v>193900.17</v>
      </c>
      <c r="S15" s="45">
        <v>1</v>
      </c>
      <c r="T15" s="66">
        <v>0.5971841293100911</v>
      </c>
      <c r="U15" s="22">
        <v>202415.363</v>
      </c>
      <c r="V15" s="45">
        <v>1</v>
      </c>
      <c r="W15" s="66">
        <v>0.5966784177845913</v>
      </c>
      <c r="X15" s="22">
        <v>240644.81</v>
      </c>
      <c r="Y15" s="45">
        <v>1</v>
      </c>
      <c r="Z15" s="66">
        <v>0.6068235301540217</v>
      </c>
      <c r="AA15" s="22">
        <v>279429.273</v>
      </c>
      <c r="AB15" s="97">
        <f t="shared" si="0"/>
        <v>1</v>
      </c>
      <c r="AC15" s="66">
        <v>0.5914618712144112</v>
      </c>
      <c r="AD15" s="22">
        <v>302710.749</v>
      </c>
      <c r="AE15" s="45">
        <f t="shared" si="1"/>
        <v>1</v>
      </c>
      <c r="AF15" s="90">
        <f t="shared" si="2"/>
        <v>0.5904121144378628</v>
      </c>
    </row>
    <row r="16" spans="1:32" s="20" customFormat="1" ht="12">
      <c r="A16" s="21" t="s">
        <v>7</v>
      </c>
      <c r="B16" s="51">
        <v>330.307</v>
      </c>
      <c r="C16" s="45">
        <v>382.652</v>
      </c>
      <c r="D16" s="45">
        <v>453.607</v>
      </c>
      <c r="E16" s="45">
        <v>553.334</v>
      </c>
      <c r="F16" s="45">
        <v>751.222</v>
      </c>
      <c r="G16" s="45">
        <v>816.985</v>
      </c>
      <c r="H16" s="52">
        <v>960.931</v>
      </c>
      <c r="I16" s="22">
        <v>916.734</v>
      </c>
      <c r="J16" s="45">
        <v>26</v>
      </c>
      <c r="K16" s="66">
        <v>0.003444452308490811</v>
      </c>
      <c r="L16" s="22">
        <v>921.739</v>
      </c>
      <c r="M16" s="45">
        <v>27</v>
      </c>
      <c r="N16" s="66">
        <v>0.0033270490969624054</v>
      </c>
      <c r="O16" s="22">
        <v>1169.893</v>
      </c>
      <c r="P16" s="45">
        <v>25</v>
      </c>
      <c r="Q16" s="66">
        <v>0.0037597820479324654</v>
      </c>
      <c r="R16" s="22">
        <v>1336.855</v>
      </c>
      <c r="S16" s="45">
        <v>25</v>
      </c>
      <c r="T16" s="66">
        <v>0.004117317634063146</v>
      </c>
      <c r="U16" s="22">
        <v>1631.188</v>
      </c>
      <c r="V16" s="45">
        <v>23</v>
      </c>
      <c r="W16" s="66">
        <v>0.004808403179106578</v>
      </c>
      <c r="X16" s="22">
        <v>1844.691</v>
      </c>
      <c r="Y16" s="45">
        <v>24</v>
      </c>
      <c r="Z16" s="66">
        <v>0.004651676903662923</v>
      </c>
      <c r="AA16" s="22">
        <v>2485.603</v>
      </c>
      <c r="AB16" s="97">
        <f t="shared" si="0"/>
        <v>24</v>
      </c>
      <c r="AC16" s="66">
        <v>0.005261225724104367</v>
      </c>
      <c r="AD16" s="22">
        <v>2547.789</v>
      </c>
      <c r="AE16" s="45">
        <f t="shared" si="1"/>
        <v>24</v>
      </c>
      <c r="AF16" s="90">
        <f t="shared" si="2"/>
        <v>0.004969250334191232</v>
      </c>
    </row>
    <row r="17" spans="1:32" s="20" customFormat="1" ht="12">
      <c r="A17" s="21" t="s">
        <v>51</v>
      </c>
      <c r="B17" s="51">
        <v>1483.406</v>
      </c>
      <c r="C17" s="45">
        <v>1689.797</v>
      </c>
      <c r="D17" s="45">
        <v>1948.451</v>
      </c>
      <c r="E17" s="45">
        <v>2341.654</v>
      </c>
      <c r="F17" s="45">
        <v>2688.279</v>
      </c>
      <c r="G17" s="45">
        <v>2885.876</v>
      </c>
      <c r="H17" s="52">
        <v>3631.035</v>
      </c>
      <c r="I17" s="22">
        <v>3897.631</v>
      </c>
      <c r="J17" s="45">
        <v>8</v>
      </c>
      <c r="K17" s="66">
        <v>0.014644601482649653</v>
      </c>
      <c r="L17" s="22">
        <v>4144.603</v>
      </c>
      <c r="M17" s="45">
        <v>8</v>
      </c>
      <c r="N17" s="66">
        <v>0.014960089210088404</v>
      </c>
      <c r="O17" s="22">
        <v>5460.862</v>
      </c>
      <c r="P17" s="45">
        <v>8</v>
      </c>
      <c r="Q17" s="66">
        <v>0.01755002458672424</v>
      </c>
      <c r="R17" s="22">
        <v>5960.517</v>
      </c>
      <c r="S17" s="45">
        <v>8</v>
      </c>
      <c r="T17" s="66">
        <v>0.018357519515753887</v>
      </c>
      <c r="U17" s="22">
        <v>6425.062</v>
      </c>
      <c r="V17" s="45">
        <v>8</v>
      </c>
      <c r="W17" s="66">
        <v>0.018939747317143617</v>
      </c>
      <c r="X17" s="22">
        <v>7103.462</v>
      </c>
      <c r="Y17" s="45">
        <v>8</v>
      </c>
      <c r="Z17" s="66">
        <v>0.0179124905588238</v>
      </c>
      <c r="AA17" s="22">
        <v>8619.286</v>
      </c>
      <c r="AB17" s="97">
        <f t="shared" si="0"/>
        <v>9</v>
      </c>
      <c r="AC17" s="66">
        <v>0.018244281622601763</v>
      </c>
      <c r="AD17" s="22">
        <v>10057.951</v>
      </c>
      <c r="AE17" s="45">
        <f t="shared" si="1"/>
        <v>8</v>
      </c>
      <c r="AF17" s="90">
        <f t="shared" si="2"/>
        <v>0.01961719607394059</v>
      </c>
    </row>
    <row r="18" spans="1:32" s="20" customFormat="1" ht="12">
      <c r="A18" s="21" t="s">
        <v>8</v>
      </c>
      <c r="B18" s="51">
        <v>602.321</v>
      </c>
      <c r="C18" s="45">
        <v>680.536</v>
      </c>
      <c r="D18" s="45">
        <v>778.75</v>
      </c>
      <c r="E18" s="45">
        <v>915.526</v>
      </c>
      <c r="F18" s="45">
        <v>1094.947</v>
      </c>
      <c r="G18" s="45">
        <v>1179.528</v>
      </c>
      <c r="H18" s="52">
        <v>1270.544</v>
      </c>
      <c r="I18" s="22">
        <v>1347.667</v>
      </c>
      <c r="J18" s="45">
        <v>21</v>
      </c>
      <c r="K18" s="66">
        <v>0.005063600465595129</v>
      </c>
      <c r="L18" s="22">
        <v>1427.43</v>
      </c>
      <c r="M18" s="45">
        <v>21</v>
      </c>
      <c r="N18" s="66">
        <v>0.005152358414341854</v>
      </c>
      <c r="O18" s="22">
        <v>1825.878</v>
      </c>
      <c r="P18" s="45">
        <v>21</v>
      </c>
      <c r="Q18" s="66">
        <v>0.005867975384171744</v>
      </c>
      <c r="R18" s="22">
        <v>1984.28</v>
      </c>
      <c r="S18" s="45">
        <v>21</v>
      </c>
      <c r="T18" s="66">
        <v>0.0061112918266519696</v>
      </c>
      <c r="U18" s="22">
        <v>2110.907</v>
      </c>
      <c r="V18" s="45">
        <v>21</v>
      </c>
      <c r="W18" s="66">
        <v>0.00622251508078672</v>
      </c>
      <c r="X18" s="22">
        <v>2397.107</v>
      </c>
      <c r="Y18" s="45">
        <v>21</v>
      </c>
      <c r="Z18" s="66">
        <v>0.006044680256752333</v>
      </c>
      <c r="AA18" s="22">
        <v>3034.767</v>
      </c>
      <c r="AB18" s="97">
        <f t="shared" si="0"/>
        <v>21</v>
      </c>
      <c r="AC18" s="66">
        <v>0.006423627031764405</v>
      </c>
      <c r="AD18" s="22">
        <v>3294.484</v>
      </c>
      <c r="AE18" s="45">
        <f t="shared" si="1"/>
        <v>20</v>
      </c>
      <c r="AF18" s="90">
        <f t="shared" si="2"/>
        <v>0.006425616767317727</v>
      </c>
    </row>
    <row r="19" spans="1:32" s="20" customFormat="1" ht="12">
      <c r="A19" s="21" t="s">
        <v>52</v>
      </c>
      <c r="B19" s="51">
        <v>377.455</v>
      </c>
      <c r="C19" s="45">
        <v>443.611</v>
      </c>
      <c r="D19" s="45">
        <v>511.572</v>
      </c>
      <c r="E19" s="45">
        <v>620.632</v>
      </c>
      <c r="F19" s="45">
        <v>775.698</v>
      </c>
      <c r="G19" s="45">
        <v>840.561</v>
      </c>
      <c r="H19" s="52">
        <v>882.777</v>
      </c>
      <c r="I19" s="22">
        <v>891.089</v>
      </c>
      <c r="J19" s="45">
        <v>28</v>
      </c>
      <c r="K19" s="66">
        <v>0.0033480961359792136</v>
      </c>
      <c r="L19" s="22">
        <v>936.111</v>
      </c>
      <c r="M19" s="45">
        <v>26</v>
      </c>
      <c r="N19" s="66">
        <v>0.0033789253326663776</v>
      </c>
      <c r="O19" s="22">
        <v>1142.031</v>
      </c>
      <c r="P19" s="45">
        <v>27</v>
      </c>
      <c r="Q19" s="66">
        <v>0.0036702396304468536</v>
      </c>
      <c r="R19" s="22">
        <v>1207.726</v>
      </c>
      <c r="S19" s="45">
        <v>26</v>
      </c>
      <c r="T19" s="66">
        <v>0.0037196192234135697</v>
      </c>
      <c r="U19" s="22">
        <v>1219.755</v>
      </c>
      <c r="V19" s="45">
        <v>27</v>
      </c>
      <c r="W19" s="66">
        <v>0.0035955842120780337</v>
      </c>
      <c r="X19" s="22">
        <v>1298.045</v>
      </c>
      <c r="Y19" s="45">
        <v>28</v>
      </c>
      <c r="Z19" s="66">
        <v>0.0032732235081187793</v>
      </c>
      <c r="AA19" s="22">
        <v>1699.362</v>
      </c>
      <c r="AB19" s="97">
        <f t="shared" si="0"/>
        <v>26</v>
      </c>
      <c r="AC19" s="66">
        <v>0.003597002367216612</v>
      </c>
      <c r="AD19" s="99">
        <v>1727.754</v>
      </c>
      <c r="AE19" s="45">
        <f t="shared" si="1"/>
        <v>28</v>
      </c>
      <c r="AF19" s="90">
        <f t="shared" si="2"/>
        <v>0.0033698403368176235</v>
      </c>
    </row>
    <row r="20" spans="1:32" s="20" customFormat="1" ht="12">
      <c r="A20" s="29" t="s">
        <v>9</v>
      </c>
      <c r="B20" s="53">
        <v>5554.592</v>
      </c>
      <c r="C20" s="46">
        <v>6522.473</v>
      </c>
      <c r="D20" s="46">
        <v>7572.083</v>
      </c>
      <c r="E20" s="46">
        <v>8654.069</v>
      </c>
      <c r="F20" s="46">
        <v>10299.54</v>
      </c>
      <c r="G20" s="46">
        <v>10919.683</v>
      </c>
      <c r="H20" s="54">
        <v>11727.921</v>
      </c>
      <c r="I20" s="30">
        <v>11745.883</v>
      </c>
      <c r="J20" s="46">
        <v>3</v>
      </c>
      <c r="K20" s="67">
        <v>0.04413290421715892</v>
      </c>
      <c r="L20" s="30">
        <v>12140.514</v>
      </c>
      <c r="M20" s="46">
        <v>3</v>
      </c>
      <c r="N20" s="67">
        <v>0.0438216090892969</v>
      </c>
      <c r="O20" s="30">
        <v>14153.187</v>
      </c>
      <c r="P20" s="46">
        <v>3</v>
      </c>
      <c r="Q20" s="67">
        <v>0.04548526951065708</v>
      </c>
      <c r="R20" s="30">
        <v>14697.765</v>
      </c>
      <c r="S20" s="46">
        <v>3</v>
      </c>
      <c r="T20" s="67">
        <v>0.04526696389347844</v>
      </c>
      <c r="U20" s="30">
        <v>15452.545</v>
      </c>
      <c r="V20" s="46">
        <v>3</v>
      </c>
      <c r="W20" s="67">
        <v>0.045550890825145504</v>
      </c>
      <c r="X20" s="30">
        <v>17849.794</v>
      </c>
      <c r="Y20" s="46">
        <v>3</v>
      </c>
      <c r="Z20" s="67">
        <v>0.04501104764155136</v>
      </c>
      <c r="AA20" s="30">
        <v>22018.708</v>
      </c>
      <c r="AB20" s="98">
        <f t="shared" si="0"/>
        <v>3</v>
      </c>
      <c r="AC20" s="67">
        <v>0.04660653867102773</v>
      </c>
      <c r="AD20" s="30">
        <v>23680.117</v>
      </c>
      <c r="AE20" s="46">
        <f t="shared" si="1"/>
        <v>3</v>
      </c>
      <c r="AF20" s="94">
        <f t="shared" si="2"/>
        <v>0.04618609677486536</v>
      </c>
    </row>
    <row r="21" spans="1:32" s="20" customFormat="1" ht="12">
      <c r="A21" s="21" t="s">
        <v>10</v>
      </c>
      <c r="B21" s="51">
        <v>3023.692</v>
      </c>
      <c r="C21" s="45">
        <v>3307.176</v>
      </c>
      <c r="D21" s="45">
        <v>3734.602</v>
      </c>
      <c r="E21" s="45">
        <v>4160.282</v>
      </c>
      <c r="F21" s="45">
        <v>4848.396</v>
      </c>
      <c r="G21" s="45">
        <v>5317.208</v>
      </c>
      <c r="H21" s="52">
        <v>5691.834</v>
      </c>
      <c r="I21" s="22">
        <v>6046.318</v>
      </c>
      <c r="J21" s="45">
        <v>4</v>
      </c>
      <c r="K21" s="66">
        <v>0.022717881078883888</v>
      </c>
      <c r="L21" s="22">
        <v>6463.576</v>
      </c>
      <c r="M21" s="45">
        <v>4</v>
      </c>
      <c r="N21" s="66">
        <v>0.023330503205297677</v>
      </c>
      <c r="O21" s="22">
        <v>8131.539</v>
      </c>
      <c r="P21" s="45">
        <v>4</v>
      </c>
      <c r="Q21" s="66">
        <v>0.02613300050027029</v>
      </c>
      <c r="R21" s="22">
        <v>8742.579</v>
      </c>
      <c r="S21" s="45">
        <v>4</v>
      </c>
      <c r="T21" s="66">
        <v>0.02692586307706531</v>
      </c>
      <c r="U21" s="22">
        <v>8854.719</v>
      </c>
      <c r="V21" s="45">
        <v>4</v>
      </c>
      <c r="W21" s="66">
        <v>0.026101871145260636</v>
      </c>
      <c r="X21" s="22">
        <v>10407.23</v>
      </c>
      <c r="Y21" s="45">
        <v>4</v>
      </c>
      <c r="Z21" s="66">
        <v>0.02624345834728303</v>
      </c>
      <c r="AA21" s="22">
        <v>12958.868</v>
      </c>
      <c r="AB21" s="97">
        <f t="shared" si="0"/>
        <v>4</v>
      </c>
      <c r="AC21" s="66">
        <v>0.027429756618338137</v>
      </c>
      <c r="AD21" s="22">
        <v>14008.502</v>
      </c>
      <c r="AE21" s="45">
        <f t="shared" si="1"/>
        <v>4</v>
      </c>
      <c r="AF21" s="90">
        <f t="shared" si="2"/>
        <v>0.02732241690541035</v>
      </c>
    </row>
    <row r="22" spans="1:32" s="20" customFormat="1" ht="12">
      <c r="A22" s="21" t="s">
        <v>11</v>
      </c>
      <c r="B22" s="51">
        <v>930.017</v>
      </c>
      <c r="C22" s="45">
        <v>1036.552</v>
      </c>
      <c r="D22" s="45">
        <v>1161.697</v>
      </c>
      <c r="E22" s="45">
        <v>1374.483</v>
      </c>
      <c r="F22" s="45">
        <v>1665.13</v>
      </c>
      <c r="G22" s="45">
        <v>1787.29</v>
      </c>
      <c r="H22" s="52">
        <v>1929.698</v>
      </c>
      <c r="I22" s="22">
        <v>1992.821</v>
      </c>
      <c r="J22" s="45">
        <v>16</v>
      </c>
      <c r="K22" s="66">
        <v>0.007487642973707713</v>
      </c>
      <c r="L22" s="22">
        <v>2086.48</v>
      </c>
      <c r="M22" s="45">
        <v>16</v>
      </c>
      <c r="N22" s="66">
        <v>0.0075312223957433935</v>
      </c>
      <c r="O22" s="22">
        <v>2563.8</v>
      </c>
      <c r="P22" s="45">
        <v>16</v>
      </c>
      <c r="Q22" s="66">
        <v>0.008239496444964843</v>
      </c>
      <c r="R22" s="22">
        <v>2756.717</v>
      </c>
      <c r="S22" s="45">
        <v>16</v>
      </c>
      <c r="T22" s="66">
        <v>0.008490284672774276</v>
      </c>
      <c r="U22" s="22">
        <v>2885.648</v>
      </c>
      <c r="V22" s="45">
        <v>16</v>
      </c>
      <c r="W22" s="66">
        <v>0.00850629051769786</v>
      </c>
      <c r="X22" s="22">
        <v>3117.015</v>
      </c>
      <c r="Y22" s="45">
        <v>16</v>
      </c>
      <c r="Z22" s="66">
        <v>0.007860040886994562</v>
      </c>
      <c r="AA22" s="22">
        <v>4201.562</v>
      </c>
      <c r="AB22" s="97">
        <f t="shared" si="0"/>
        <v>16</v>
      </c>
      <c r="AC22" s="66">
        <v>0.008893356481438169</v>
      </c>
      <c r="AD22" s="22">
        <v>4331.152</v>
      </c>
      <c r="AE22" s="45">
        <f t="shared" si="1"/>
        <v>16</v>
      </c>
      <c r="AF22" s="90">
        <f t="shared" si="2"/>
        <v>0.00844755139590956</v>
      </c>
    </row>
    <row r="23" spans="1:32" s="20" customFormat="1" ht="12">
      <c r="A23" s="21" t="s">
        <v>12</v>
      </c>
      <c r="B23" s="51">
        <v>897.142</v>
      </c>
      <c r="C23" s="45">
        <v>1083.907</v>
      </c>
      <c r="D23" s="45">
        <v>1292.024</v>
      </c>
      <c r="E23" s="45">
        <v>1432.954</v>
      </c>
      <c r="F23" s="45">
        <v>1718.143</v>
      </c>
      <c r="G23" s="45">
        <v>1779.749</v>
      </c>
      <c r="H23" s="52">
        <v>1888.39</v>
      </c>
      <c r="I23" s="22">
        <v>1875.984</v>
      </c>
      <c r="J23" s="45">
        <v>17</v>
      </c>
      <c r="K23" s="66">
        <v>0.007048650338584393</v>
      </c>
      <c r="L23" s="22">
        <v>1912.504</v>
      </c>
      <c r="M23" s="45">
        <v>17</v>
      </c>
      <c r="N23" s="66">
        <v>0.006903249950514178</v>
      </c>
      <c r="O23" s="22">
        <v>2133.236</v>
      </c>
      <c r="P23" s="45">
        <v>17</v>
      </c>
      <c r="Q23" s="66">
        <v>0.006855757250281231</v>
      </c>
      <c r="R23" s="22">
        <v>2223.284</v>
      </c>
      <c r="S23" s="45">
        <v>18</v>
      </c>
      <c r="T23" s="66">
        <v>0.006847389147462102</v>
      </c>
      <c r="U23" s="22">
        <v>2250.87</v>
      </c>
      <c r="V23" s="45">
        <v>19</v>
      </c>
      <c r="W23" s="66">
        <v>0.006635096913265436</v>
      </c>
      <c r="X23" s="22">
        <v>2504.719</v>
      </c>
      <c r="Y23" s="45">
        <v>20</v>
      </c>
      <c r="Z23" s="66">
        <v>0.006316040747456182</v>
      </c>
      <c r="AA23" s="22">
        <v>3144.735</v>
      </c>
      <c r="AB23" s="97">
        <f t="shared" si="0"/>
        <v>19</v>
      </c>
      <c r="AC23" s="66">
        <v>0.006656398124870412</v>
      </c>
      <c r="AD23" s="22">
        <v>3397.862</v>
      </c>
      <c r="AE23" s="45">
        <f t="shared" si="1"/>
        <v>18</v>
      </c>
      <c r="AF23" s="90">
        <f t="shared" si="2"/>
        <v>0.006627246949820289</v>
      </c>
    </row>
    <row r="24" spans="1:32" s="20" customFormat="1" ht="12">
      <c r="A24" s="21" t="s">
        <v>13</v>
      </c>
      <c r="B24" s="51">
        <v>168.394</v>
      </c>
      <c r="C24" s="45">
        <v>190.34</v>
      </c>
      <c r="D24" s="45">
        <v>215.846</v>
      </c>
      <c r="E24" s="45">
        <v>263.143</v>
      </c>
      <c r="F24" s="45">
        <v>328.623</v>
      </c>
      <c r="G24" s="45">
        <v>363.448</v>
      </c>
      <c r="H24" s="52">
        <v>406.135</v>
      </c>
      <c r="I24" s="22">
        <v>433.511</v>
      </c>
      <c r="J24" s="45">
        <v>31</v>
      </c>
      <c r="K24" s="66">
        <v>0.0016288344980181382</v>
      </c>
      <c r="L24" s="22">
        <v>452.865</v>
      </c>
      <c r="M24" s="45">
        <v>31</v>
      </c>
      <c r="N24" s="66">
        <v>0.0016346320263066656</v>
      </c>
      <c r="O24" s="22">
        <v>567.437</v>
      </c>
      <c r="P24" s="45">
        <v>31</v>
      </c>
      <c r="Q24" s="66">
        <v>0.0018236192933308042</v>
      </c>
      <c r="R24" s="22">
        <v>607.8</v>
      </c>
      <c r="S24" s="45">
        <v>31</v>
      </c>
      <c r="T24" s="66">
        <v>0.0018719349951816615</v>
      </c>
      <c r="U24" s="22">
        <v>647.662</v>
      </c>
      <c r="V24" s="45">
        <v>31</v>
      </c>
      <c r="W24" s="66">
        <v>0.0019091729584735323</v>
      </c>
      <c r="X24" s="22">
        <v>798.702</v>
      </c>
      <c r="Y24" s="45">
        <v>31</v>
      </c>
      <c r="Z24" s="66">
        <v>0.002014052026225196</v>
      </c>
      <c r="AA24" s="22">
        <v>1037.388</v>
      </c>
      <c r="AB24" s="97">
        <f t="shared" si="0"/>
        <v>31</v>
      </c>
      <c r="AC24" s="66">
        <v>0.002195822833939566</v>
      </c>
      <c r="AD24" s="22">
        <v>1047.58</v>
      </c>
      <c r="AE24" s="45">
        <f t="shared" si="1"/>
        <v>31</v>
      </c>
      <c r="AF24" s="90">
        <f t="shared" si="2"/>
        <v>0.0020432175761383887</v>
      </c>
    </row>
    <row r="25" spans="1:32" s="20" customFormat="1" ht="12">
      <c r="A25" s="21" t="s">
        <v>14</v>
      </c>
      <c r="B25" s="51">
        <v>11964.902</v>
      </c>
      <c r="C25" s="45">
        <v>14104.817</v>
      </c>
      <c r="D25" s="45">
        <v>16043.155</v>
      </c>
      <c r="E25" s="45">
        <v>17561.682</v>
      </c>
      <c r="F25" s="45">
        <v>20763.438</v>
      </c>
      <c r="G25" s="45">
        <v>21295.342</v>
      </c>
      <c r="H25" s="52">
        <v>22902.713</v>
      </c>
      <c r="I25" s="22">
        <v>21948.616</v>
      </c>
      <c r="J25" s="45">
        <v>2</v>
      </c>
      <c r="K25" s="66">
        <v>0.08246771806148605</v>
      </c>
      <c r="L25" s="22">
        <v>23245.233</v>
      </c>
      <c r="M25" s="45">
        <v>2</v>
      </c>
      <c r="N25" s="66">
        <v>0.08390447996811538</v>
      </c>
      <c r="O25" s="22">
        <v>24914.583</v>
      </c>
      <c r="P25" s="45">
        <v>2</v>
      </c>
      <c r="Q25" s="66">
        <v>0.08007005930894824</v>
      </c>
      <c r="R25" s="22">
        <v>26119.978</v>
      </c>
      <c r="S25" s="45">
        <v>2</v>
      </c>
      <c r="T25" s="66">
        <v>0.08044570729117326</v>
      </c>
      <c r="U25" s="22">
        <v>27322.177</v>
      </c>
      <c r="V25" s="45">
        <v>2</v>
      </c>
      <c r="W25" s="66">
        <v>0.08054009884017821</v>
      </c>
      <c r="X25" s="22">
        <v>30093.518</v>
      </c>
      <c r="Y25" s="45">
        <v>2</v>
      </c>
      <c r="Z25" s="66">
        <v>0.07588551287481991</v>
      </c>
      <c r="AA25" s="22">
        <v>35858.892</v>
      </c>
      <c r="AB25" s="97">
        <f t="shared" si="0"/>
        <v>2</v>
      </c>
      <c r="AC25" s="66">
        <v>0.07590173430191283</v>
      </c>
      <c r="AD25" s="22">
        <v>38653.61</v>
      </c>
      <c r="AE25" s="45">
        <f t="shared" si="1"/>
        <v>2</v>
      </c>
      <c r="AF25" s="90">
        <f t="shared" si="2"/>
        <v>0.0753906482876712</v>
      </c>
    </row>
    <row r="26" spans="1:32" s="20" customFormat="1" ht="12">
      <c r="A26" s="21" t="s">
        <v>15</v>
      </c>
      <c r="B26" s="51">
        <v>399.756</v>
      </c>
      <c r="C26" s="45">
        <v>461.933</v>
      </c>
      <c r="D26" s="45">
        <v>543.534</v>
      </c>
      <c r="E26" s="45">
        <v>660.301</v>
      </c>
      <c r="F26" s="45">
        <v>821.88</v>
      </c>
      <c r="G26" s="45">
        <v>876.334</v>
      </c>
      <c r="H26" s="52">
        <v>951.595</v>
      </c>
      <c r="I26" s="22">
        <v>984.828</v>
      </c>
      <c r="J26" s="45">
        <v>24</v>
      </c>
      <c r="K26" s="66">
        <v>0.0037003024629460543</v>
      </c>
      <c r="L26" s="22">
        <v>1042.533</v>
      </c>
      <c r="M26" s="45">
        <v>24</v>
      </c>
      <c r="N26" s="66">
        <v>0.0037630592566914355</v>
      </c>
      <c r="O26" s="22">
        <v>1301.093</v>
      </c>
      <c r="P26" s="45">
        <v>24</v>
      </c>
      <c r="Q26" s="66">
        <v>0.004181430356528841</v>
      </c>
      <c r="R26" s="22">
        <v>1435.271</v>
      </c>
      <c r="S26" s="45">
        <v>24</v>
      </c>
      <c r="T26" s="66">
        <v>0.004420424502253008</v>
      </c>
      <c r="U26" s="22">
        <v>1477.654</v>
      </c>
      <c r="V26" s="45">
        <v>25</v>
      </c>
      <c r="W26" s="66">
        <v>0.0043558168593807395</v>
      </c>
      <c r="X26" s="22">
        <v>1688.117</v>
      </c>
      <c r="Y26" s="45">
        <v>25</v>
      </c>
      <c r="Z26" s="66">
        <v>0.004256851071307195</v>
      </c>
      <c r="AA26" s="22">
        <v>1935.984</v>
      </c>
      <c r="AB26" s="97">
        <f t="shared" si="0"/>
        <v>25</v>
      </c>
      <c r="AC26" s="66">
        <v>0.004097865561254942</v>
      </c>
      <c r="AD26" s="22">
        <v>2208.341</v>
      </c>
      <c r="AE26" s="45">
        <f t="shared" si="1"/>
        <v>25</v>
      </c>
      <c r="AF26" s="90">
        <f t="shared" si="2"/>
        <v>0.004307185270153139</v>
      </c>
    </row>
    <row r="27" spans="1:32" s="20" customFormat="1" ht="12">
      <c r="A27" s="21" t="s">
        <v>16</v>
      </c>
      <c r="B27" s="51">
        <v>1252.967</v>
      </c>
      <c r="C27" s="45">
        <v>1487.762</v>
      </c>
      <c r="D27" s="45">
        <v>1781.974</v>
      </c>
      <c r="E27" s="45">
        <v>2256.684</v>
      </c>
      <c r="F27" s="45">
        <v>2805.545</v>
      </c>
      <c r="G27" s="45">
        <v>3236.688</v>
      </c>
      <c r="H27" s="52">
        <v>3657.65</v>
      </c>
      <c r="I27" s="22">
        <v>3912.052</v>
      </c>
      <c r="J27" s="45">
        <v>7</v>
      </c>
      <c r="K27" s="66">
        <v>0.01469878562629519</v>
      </c>
      <c r="L27" s="22">
        <v>4215.747</v>
      </c>
      <c r="M27" s="45">
        <v>7</v>
      </c>
      <c r="N27" s="66">
        <v>0.01521688596161383</v>
      </c>
      <c r="O27" s="22">
        <v>5778.342</v>
      </c>
      <c r="P27" s="45">
        <v>7</v>
      </c>
      <c r="Q27" s="66">
        <v>0.018570336362739307</v>
      </c>
      <c r="R27" s="22">
        <v>6293.539</v>
      </c>
      <c r="S27" s="45">
        <v>6</v>
      </c>
      <c r="T27" s="66">
        <v>0.01938317850878677</v>
      </c>
      <c r="U27" s="22">
        <v>6891.68</v>
      </c>
      <c r="V27" s="45">
        <v>6</v>
      </c>
      <c r="W27" s="66">
        <v>0.02031524019388643</v>
      </c>
      <c r="X27" s="22">
        <v>7545.799</v>
      </c>
      <c r="Y27" s="45">
        <v>6</v>
      </c>
      <c r="Z27" s="66">
        <v>0.019027912494820422</v>
      </c>
      <c r="AA27" s="22">
        <v>10166.611</v>
      </c>
      <c r="AB27" s="97">
        <f t="shared" si="0"/>
        <v>6</v>
      </c>
      <c r="AC27" s="66">
        <v>0.02151945154803974</v>
      </c>
      <c r="AD27" s="22">
        <v>11046.407</v>
      </c>
      <c r="AE27" s="45">
        <f t="shared" si="1"/>
        <v>6</v>
      </c>
      <c r="AF27" s="90">
        <f t="shared" si="2"/>
        <v>0.02154509721031151</v>
      </c>
    </row>
    <row r="28" spans="1:32" s="20" customFormat="1" ht="12">
      <c r="A28" s="21" t="s">
        <v>17</v>
      </c>
      <c r="B28" s="51">
        <v>1991.607</v>
      </c>
      <c r="C28" s="45">
        <v>2559.331</v>
      </c>
      <c r="D28" s="45">
        <v>3187.239</v>
      </c>
      <c r="E28" s="45">
        <v>3864.989</v>
      </c>
      <c r="F28" s="45">
        <v>4672.05</v>
      </c>
      <c r="G28" s="45">
        <v>4871.016</v>
      </c>
      <c r="H28" s="52">
        <v>5316.095</v>
      </c>
      <c r="I28" s="22">
        <v>5216.64</v>
      </c>
      <c r="J28" s="45">
        <v>5</v>
      </c>
      <c r="K28" s="66">
        <v>0.019600525005689224</v>
      </c>
      <c r="L28" s="22">
        <v>5413.456</v>
      </c>
      <c r="M28" s="45">
        <v>5</v>
      </c>
      <c r="N28" s="66">
        <v>0.019540058407255975</v>
      </c>
      <c r="O28" s="22">
        <v>6381.148</v>
      </c>
      <c r="P28" s="45">
        <v>5</v>
      </c>
      <c r="Q28" s="66">
        <v>0.02050762394133494</v>
      </c>
      <c r="R28" s="22">
        <v>6957.682</v>
      </c>
      <c r="S28" s="45">
        <v>5</v>
      </c>
      <c r="T28" s="66">
        <v>0.021428641693230558</v>
      </c>
      <c r="U28" s="22">
        <v>7243.829</v>
      </c>
      <c r="V28" s="45">
        <v>5</v>
      </c>
      <c r="W28" s="66">
        <v>0.021353302251184054</v>
      </c>
      <c r="X28" s="22">
        <v>8471.466</v>
      </c>
      <c r="Y28" s="45">
        <v>5</v>
      </c>
      <c r="Z28" s="66">
        <v>0.021362126628451987</v>
      </c>
      <c r="AA28" s="22">
        <v>10667.13</v>
      </c>
      <c r="AB28" s="97">
        <f t="shared" si="0"/>
        <v>5</v>
      </c>
      <c r="AC28" s="66">
        <v>0.022578884931763844</v>
      </c>
      <c r="AD28" s="22">
        <v>12038.865</v>
      </c>
      <c r="AE28" s="45">
        <f t="shared" si="1"/>
        <v>5</v>
      </c>
      <c r="AF28" s="90">
        <f t="shared" si="2"/>
        <v>0.023480803914505133</v>
      </c>
    </row>
    <row r="29" spans="1:32" s="20" customFormat="1" ht="12">
      <c r="A29" s="21" t="s">
        <v>18</v>
      </c>
      <c r="B29" s="51">
        <v>1010.822</v>
      </c>
      <c r="C29" s="45">
        <v>1142.408</v>
      </c>
      <c r="D29" s="45">
        <v>1213.963</v>
      </c>
      <c r="E29" s="45">
        <v>1241.706</v>
      </c>
      <c r="F29" s="45">
        <v>1303.352</v>
      </c>
      <c r="G29" s="45">
        <v>1393.9</v>
      </c>
      <c r="H29" s="52">
        <v>1418.499</v>
      </c>
      <c r="I29" s="22">
        <v>1488.644</v>
      </c>
      <c r="J29" s="45">
        <v>19</v>
      </c>
      <c r="K29" s="66">
        <v>0.005593294524170582</v>
      </c>
      <c r="L29" s="22">
        <v>1549.272</v>
      </c>
      <c r="M29" s="45">
        <v>20</v>
      </c>
      <c r="N29" s="66">
        <v>0.00559215136665492</v>
      </c>
      <c r="O29" s="22">
        <v>1940.482</v>
      </c>
      <c r="P29" s="45">
        <v>20</v>
      </c>
      <c r="Q29" s="66">
        <v>0.00623628775275695</v>
      </c>
      <c r="R29" s="22">
        <v>2083.954</v>
      </c>
      <c r="S29" s="45">
        <v>20</v>
      </c>
      <c r="T29" s="66">
        <v>0.006418273150623239</v>
      </c>
      <c r="U29" s="22">
        <v>2137.734</v>
      </c>
      <c r="V29" s="45">
        <v>20</v>
      </c>
      <c r="W29" s="66">
        <v>0.0063015955007541865</v>
      </c>
      <c r="X29" s="22">
        <v>2528.855</v>
      </c>
      <c r="Y29" s="45">
        <v>19</v>
      </c>
      <c r="Z29" s="66">
        <v>0.006376903446817109</v>
      </c>
      <c r="AA29" s="22">
        <v>3130.163</v>
      </c>
      <c r="AB29" s="97">
        <f t="shared" si="0"/>
        <v>20</v>
      </c>
      <c r="AC29" s="66">
        <v>0.006625551774594575</v>
      </c>
      <c r="AD29" s="22">
        <v>3365.912</v>
      </c>
      <c r="AE29" s="45">
        <f t="shared" si="1"/>
        <v>19</v>
      </c>
      <c r="AF29" s="90">
        <f t="shared" si="2"/>
        <v>0.006564931134743998</v>
      </c>
    </row>
    <row r="30" spans="1:32" s="20" customFormat="1" ht="12">
      <c r="A30" s="21" t="s">
        <v>19</v>
      </c>
      <c r="B30" s="51">
        <v>706.023</v>
      </c>
      <c r="C30" s="45">
        <v>786.941</v>
      </c>
      <c r="D30" s="45">
        <v>884.559</v>
      </c>
      <c r="E30" s="45">
        <v>1005.129</v>
      </c>
      <c r="F30" s="45">
        <v>1152.756</v>
      </c>
      <c r="G30" s="45">
        <v>1219.56</v>
      </c>
      <c r="H30" s="52">
        <v>1420.704</v>
      </c>
      <c r="I30" s="22">
        <v>1516.428</v>
      </c>
      <c r="J30" s="45">
        <v>18</v>
      </c>
      <c r="K30" s="66">
        <v>0.005697687579232475</v>
      </c>
      <c r="L30" s="22">
        <v>1625.752</v>
      </c>
      <c r="M30" s="45">
        <v>18</v>
      </c>
      <c r="N30" s="66">
        <v>0.005868208596451733</v>
      </c>
      <c r="O30" s="22">
        <v>2118.484</v>
      </c>
      <c r="P30" s="45">
        <v>18</v>
      </c>
      <c r="Q30" s="66">
        <v>0.006808347525826858</v>
      </c>
      <c r="R30" s="22">
        <v>2340.048</v>
      </c>
      <c r="S30" s="45">
        <v>17</v>
      </c>
      <c r="T30" s="66">
        <v>0.0072070051688135186</v>
      </c>
      <c r="U30" s="22">
        <v>2500.396</v>
      </c>
      <c r="V30" s="45">
        <v>17</v>
      </c>
      <c r="W30" s="66">
        <v>0.007370647696908861</v>
      </c>
      <c r="X30" s="22">
        <v>2882.463</v>
      </c>
      <c r="Y30" s="45">
        <v>17</v>
      </c>
      <c r="Z30" s="66">
        <v>0.007268581330294852</v>
      </c>
      <c r="AA30" s="22">
        <v>3686.12</v>
      </c>
      <c r="AB30" s="97">
        <f t="shared" si="0"/>
        <v>17</v>
      </c>
      <c r="AC30" s="66">
        <v>0.007802333793417313</v>
      </c>
      <c r="AD30" s="22">
        <v>3961.025</v>
      </c>
      <c r="AE30" s="45">
        <f t="shared" si="1"/>
        <v>17</v>
      </c>
      <c r="AF30" s="90">
        <f t="shared" si="2"/>
        <v>0.007725649496480996</v>
      </c>
    </row>
    <row r="31" spans="1:32" s="20" customFormat="1" ht="12">
      <c r="A31" s="21" t="s">
        <v>20</v>
      </c>
      <c r="B31" s="51">
        <v>930.556</v>
      </c>
      <c r="C31" s="45">
        <v>995.819</v>
      </c>
      <c r="D31" s="45">
        <v>1131.294</v>
      </c>
      <c r="E31" s="45">
        <v>1416.545</v>
      </c>
      <c r="F31" s="45">
        <v>1752.489</v>
      </c>
      <c r="G31" s="45">
        <v>1936.883</v>
      </c>
      <c r="H31" s="52">
        <v>2150.039</v>
      </c>
      <c r="I31" s="22">
        <v>2240.345</v>
      </c>
      <c r="J31" s="45">
        <v>15</v>
      </c>
      <c r="K31" s="66">
        <v>0.0084176669645348</v>
      </c>
      <c r="L31" s="22">
        <v>2314.442</v>
      </c>
      <c r="M31" s="45">
        <v>15</v>
      </c>
      <c r="N31" s="66">
        <v>0.00835405919253917</v>
      </c>
      <c r="O31" s="22">
        <v>2933.437</v>
      </c>
      <c r="P31" s="45">
        <v>15</v>
      </c>
      <c r="Q31" s="66">
        <v>0.009427429492561172</v>
      </c>
      <c r="R31" s="22">
        <v>3164.588</v>
      </c>
      <c r="S31" s="45">
        <v>14</v>
      </c>
      <c r="T31" s="66">
        <v>0.009746467625093689</v>
      </c>
      <c r="U31" s="22">
        <v>3246.443</v>
      </c>
      <c r="V31" s="45">
        <v>14</v>
      </c>
      <c r="W31" s="66">
        <v>0.009569839185911309</v>
      </c>
      <c r="X31" s="22">
        <v>3789.264</v>
      </c>
      <c r="Y31" s="45">
        <v>14</v>
      </c>
      <c r="Z31" s="66">
        <v>0.009555221893900595</v>
      </c>
      <c r="AA31" s="22">
        <v>4670.355</v>
      </c>
      <c r="AB31" s="97">
        <f t="shared" si="0"/>
        <v>14</v>
      </c>
      <c r="AC31" s="66">
        <v>0.009885644601767628</v>
      </c>
      <c r="AD31" s="22">
        <v>4916.967</v>
      </c>
      <c r="AE31" s="45">
        <f t="shared" si="1"/>
        <v>14</v>
      </c>
      <c r="AF31" s="90">
        <f t="shared" si="2"/>
        <v>0.009590134782730145</v>
      </c>
    </row>
    <row r="32" spans="1:32" s="20" customFormat="1" ht="12">
      <c r="A32" s="21" t="s">
        <v>21</v>
      </c>
      <c r="B32" s="51">
        <v>1096.757</v>
      </c>
      <c r="C32" s="45">
        <v>1343.007</v>
      </c>
      <c r="D32" s="45">
        <v>1619.519</v>
      </c>
      <c r="E32" s="45">
        <v>2059.74</v>
      </c>
      <c r="F32" s="45">
        <v>2665.502</v>
      </c>
      <c r="G32" s="45">
        <v>2941.072</v>
      </c>
      <c r="H32" s="52">
        <v>3332.047</v>
      </c>
      <c r="I32" s="22">
        <v>3463.961</v>
      </c>
      <c r="J32" s="45">
        <v>10</v>
      </c>
      <c r="K32" s="66">
        <v>0.013015169572604634</v>
      </c>
      <c r="L32" s="22">
        <v>3609.075</v>
      </c>
      <c r="M32" s="45">
        <v>10</v>
      </c>
      <c r="N32" s="66">
        <v>0.013027082199646095</v>
      </c>
      <c r="O32" s="22">
        <v>4661.829</v>
      </c>
      <c r="P32" s="45">
        <v>10</v>
      </c>
      <c r="Q32" s="66">
        <v>0.014982106042801313</v>
      </c>
      <c r="R32" s="22">
        <v>4904.878</v>
      </c>
      <c r="S32" s="45">
        <v>10</v>
      </c>
      <c r="T32" s="66">
        <v>0.01510630598107377</v>
      </c>
      <c r="U32" s="22">
        <v>5027.821</v>
      </c>
      <c r="V32" s="45">
        <v>11</v>
      </c>
      <c r="W32" s="66">
        <v>0.014820971267799181</v>
      </c>
      <c r="X32" s="22">
        <v>5976.77</v>
      </c>
      <c r="Y32" s="45">
        <v>10</v>
      </c>
      <c r="Z32" s="66">
        <v>0.015071360443296709</v>
      </c>
      <c r="AA32" s="22">
        <v>7480.192</v>
      </c>
      <c r="AB32" s="97">
        <f t="shared" si="0"/>
        <v>10</v>
      </c>
      <c r="AC32" s="66">
        <v>0.01583317357352426</v>
      </c>
      <c r="AD32" s="22">
        <v>8594.684</v>
      </c>
      <c r="AE32" s="45">
        <f t="shared" si="1"/>
        <v>10</v>
      </c>
      <c r="AF32" s="90">
        <f t="shared" si="2"/>
        <v>0.01676321561136657</v>
      </c>
    </row>
    <row r="33" spans="1:32" s="20" customFormat="1" ht="12">
      <c r="A33" s="21" t="s">
        <v>22</v>
      </c>
      <c r="B33" s="51">
        <v>563.434</v>
      </c>
      <c r="C33" s="45">
        <v>630.882</v>
      </c>
      <c r="D33" s="45">
        <v>722.631</v>
      </c>
      <c r="E33" s="45">
        <v>885.996</v>
      </c>
      <c r="F33" s="45">
        <v>1107.276</v>
      </c>
      <c r="G33" s="45">
        <v>1204.596</v>
      </c>
      <c r="H33" s="52">
        <v>1285.456</v>
      </c>
      <c r="I33" s="22">
        <v>1340.165</v>
      </c>
      <c r="J33" s="45">
        <v>22</v>
      </c>
      <c r="K33" s="66">
        <v>0.005035413138389748</v>
      </c>
      <c r="L33" s="22">
        <v>1409.097</v>
      </c>
      <c r="M33" s="45">
        <v>22</v>
      </c>
      <c r="N33" s="66">
        <v>0.005086184810865586</v>
      </c>
      <c r="O33" s="22">
        <v>1766.676</v>
      </c>
      <c r="P33" s="45">
        <v>22</v>
      </c>
      <c r="Q33" s="66">
        <v>0.005677713012483309</v>
      </c>
      <c r="R33" s="22">
        <v>1898.064</v>
      </c>
      <c r="S33" s="45">
        <v>22</v>
      </c>
      <c r="T33" s="66">
        <v>0.005845759171922483</v>
      </c>
      <c r="U33" s="22">
        <v>1987.077</v>
      </c>
      <c r="V33" s="45">
        <v>22</v>
      </c>
      <c r="W33" s="66">
        <v>0.005857489979039547</v>
      </c>
      <c r="X33" s="22">
        <v>2143.687</v>
      </c>
      <c r="Y33" s="45">
        <v>22</v>
      </c>
      <c r="Z33" s="66">
        <v>0.0054056420867139585</v>
      </c>
      <c r="AA33" s="22">
        <v>2571.725</v>
      </c>
      <c r="AB33" s="97">
        <f t="shared" si="0"/>
        <v>22</v>
      </c>
      <c r="AC33" s="66">
        <v>0.005443564844269175</v>
      </c>
      <c r="AD33" s="22">
        <v>2808.203</v>
      </c>
      <c r="AE33" s="45">
        <f t="shared" si="1"/>
        <v>22</v>
      </c>
      <c r="AF33" s="90">
        <f t="shared" si="2"/>
        <v>0.0054771661610230745</v>
      </c>
    </row>
    <row r="34" spans="1:32" s="20" customFormat="1" ht="12">
      <c r="A34" s="21" t="s">
        <v>23</v>
      </c>
      <c r="B34" s="51">
        <v>1274.054</v>
      </c>
      <c r="C34" s="45">
        <v>1443.54</v>
      </c>
      <c r="D34" s="45">
        <v>1629.406</v>
      </c>
      <c r="E34" s="45">
        <v>1957.943</v>
      </c>
      <c r="F34" s="45">
        <v>2398.416</v>
      </c>
      <c r="G34" s="45">
        <v>2558.738</v>
      </c>
      <c r="H34" s="52">
        <v>2792.845</v>
      </c>
      <c r="I34" s="22">
        <v>2878.662</v>
      </c>
      <c r="J34" s="45">
        <v>12</v>
      </c>
      <c r="K34" s="66">
        <v>0.010816020755491531</v>
      </c>
      <c r="L34" s="22">
        <v>2943.252</v>
      </c>
      <c r="M34" s="45">
        <v>13</v>
      </c>
      <c r="N34" s="66">
        <v>0.010623770838309753</v>
      </c>
      <c r="O34" s="22">
        <v>3627.359</v>
      </c>
      <c r="P34" s="45">
        <v>13</v>
      </c>
      <c r="Q34" s="66">
        <v>0.01165754410839817</v>
      </c>
      <c r="R34" s="22">
        <v>3823.572</v>
      </c>
      <c r="S34" s="45">
        <v>13</v>
      </c>
      <c r="T34" s="66">
        <v>0.011776041845009438</v>
      </c>
      <c r="U34" s="22">
        <v>3963.491</v>
      </c>
      <c r="V34" s="45">
        <v>13</v>
      </c>
      <c r="W34" s="66">
        <v>0.011683547650399775</v>
      </c>
      <c r="X34" s="22">
        <v>4248.423</v>
      </c>
      <c r="Y34" s="45">
        <v>13</v>
      </c>
      <c r="Z34" s="66">
        <v>0.010713063134199898</v>
      </c>
      <c r="AA34" s="22">
        <v>5358.175</v>
      </c>
      <c r="AB34" s="97">
        <f t="shared" si="0"/>
        <v>13</v>
      </c>
      <c r="AC34" s="66">
        <v>0.011341540264505349</v>
      </c>
      <c r="AD34" s="22">
        <v>5725.59</v>
      </c>
      <c r="AE34" s="45">
        <f t="shared" si="1"/>
        <v>13</v>
      </c>
      <c r="AF34" s="90">
        <f t="shared" si="2"/>
        <v>0.011167286624183545</v>
      </c>
    </row>
    <row r="35" spans="1:32" s="20" customFormat="1" ht="12">
      <c r="A35" s="21" t="s">
        <v>24</v>
      </c>
      <c r="B35" s="51">
        <v>138.991</v>
      </c>
      <c r="C35" s="45">
        <v>156.192</v>
      </c>
      <c r="D35" s="45">
        <v>177.129</v>
      </c>
      <c r="E35" s="45">
        <v>204.953</v>
      </c>
      <c r="F35" s="45">
        <v>243.408</v>
      </c>
      <c r="G35" s="45">
        <v>259.255</v>
      </c>
      <c r="H35" s="52">
        <v>271.779</v>
      </c>
      <c r="I35" s="22">
        <v>281.609</v>
      </c>
      <c r="J35" s="45">
        <v>32</v>
      </c>
      <c r="K35" s="66">
        <v>0.0010580918457718256</v>
      </c>
      <c r="L35" s="22">
        <v>299.93</v>
      </c>
      <c r="M35" s="45">
        <v>32</v>
      </c>
      <c r="N35" s="66">
        <v>0.0010826078050857502</v>
      </c>
      <c r="O35" s="22">
        <v>368.442</v>
      </c>
      <c r="P35" s="45">
        <v>32</v>
      </c>
      <c r="Q35" s="66">
        <v>0.0011840925771026353</v>
      </c>
      <c r="R35" s="22">
        <v>401.151</v>
      </c>
      <c r="S35" s="45">
        <v>32</v>
      </c>
      <c r="T35" s="66">
        <v>0.0012354863363805836</v>
      </c>
      <c r="U35" s="22">
        <v>418.112</v>
      </c>
      <c r="V35" s="45">
        <v>32</v>
      </c>
      <c r="W35" s="66">
        <v>0.00123250727078829</v>
      </c>
      <c r="X35" s="22">
        <v>519.75</v>
      </c>
      <c r="Y35" s="45">
        <v>32</v>
      </c>
      <c r="Z35" s="66">
        <v>0.0013106309244631236</v>
      </c>
      <c r="AA35" s="22">
        <v>667.393</v>
      </c>
      <c r="AB35" s="97">
        <f t="shared" si="0"/>
        <v>32</v>
      </c>
      <c r="AC35" s="66">
        <v>0.001412656162055993</v>
      </c>
      <c r="AD35" s="22">
        <v>696.65</v>
      </c>
      <c r="AE35" s="45">
        <f t="shared" si="1"/>
        <v>32</v>
      </c>
      <c r="AF35" s="90">
        <f t="shared" si="2"/>
        <v>0.0013587578270077786</v>
      </c>
    </row>
    <row r="36" spans="1:32" s="20" customFormat="1" ht="12">
      <c r="A36" s="21" t="s">
        <v>69</v>
      </c>
      <c r="B36" s="51">
        <v>1554.892</v>
      </c>
      <c r="C36" s="45">
        <v>1737.592</v>
      </c>
      <c r="D36" s="45">
        <v>1964.536</v>
      </c>
      <c r="E36" s="45">
        <v>2288.628</v>
      </c>
      <c r="F36" s="45">
        <v>2732.288</v>
      </c>
      <c r="G36" s="45">
        <v>2963.912</v>
      </c>
      <c r="H36" s="52">
        <v>3181.965</v>
      </c>
      <c r="I36" s="22">
        <v>3394.374</v>
      </c>
      <c r="J36" s="45">
        <v>11</v>
      </c>
      <c r="K36" s="66">
        <v>0.012753709756790068</v>
      </c>
      <c r="L36" s="22">
        <v>3607.09</v>
      </c>
      <c r="M36" s="45">
        <v>11</v>
      </c>
      <c r="N36" s="66">
        <v>0.01301991727285286</v>
      </c>
      <c r="O36" s="22">
        <v>4512.746</v>
      </c>
      <c r="P36" s="45">
        <v>11</v>
      </c>
      <c r="Q36" s="66">
        <v>0.014502985655678802</v>
      </c>
      <c r="R36" s="22">
        <v>4833.994</v>
      </c>
      <c r="S36" s="45">
        <v>11</v>
      </c>
      <c r="T36" s="66">
        <v>0.014887993641161864</v>
      </c>
      <c r="U36" s="22">
        <v>5062.246</v>
      </c>
      <c r="V36" s="45">
        <v>10</v>
      </c>
      <c r="W36" s="66">
        <v>0.014922449012510854</v>
      </c>
      <c r="X36" s="22">
        <v>5565.663</v>
      </c>
      <c r="Y36" s="45">
        <v>11</v>
      </c>
      <c r="Z36" s="66">
        <v>0.014034689837306786</v>
      </c>
      <c r="AA36" s="22">
        <v>6115.561</v>
      </c>
      <c r="AB36" s="97">
        <f t="shared" si="0"/>
        <v>12</v>
      </c>
      <c r="AC36" s="66">
        <v>0.012944691107531254</v>
      </c>
      <c r="AD36" s="22">
        <v>6700.866</v>
      </c>
      <c r="AE36" s="45">
        <f t="shared" si="1"/>
        <v>12</v>
      </c>
      <c r="AF36" s="90">
        <f t="shared" si="2"/>
        <v>0.013069481267825027</v>
      </c>
    </row>
    <row r="37" spans="1:32" s="20" customFormat="1" ht="12">
      <c r="A37" s="21" t="s">
        <v>25</v>
      </c>
      <c r="B37" s="51">
        <v>931.062</v>
      </c>
      <c r="C37" s="45">
        <v>1069.625</v>
      </c>
      <c r="D37" s="45">
        <v>1305.54</v>
      </c>
      <c r="E37" s="45">
        <v>1755.563</v>
      </c>
      <c r="F37" s="45">
        <v>2326.164</v>
      </c>
      <c r="G37" s="45">
        <v>2501.01</v>
      </c>
      <c r="H37" s="52">
        <v>2730.65</v>
      </c>
      <c r="I37" s="22">
        <v>2839.633</v>
      </c>
      <c r="J37" s="45">
        <v>13</v>
      </c>
      <c r="K37" s="66">
        <v>0.010669376768088329</v>
      </c>
      <c r="L37" s="22">
        <v>2996.9</v>
      </c>
      <c r="M37" s="45">
        <v>12</v>
      </c>
      <c r="N37" s="66">
        <v>0.010817415167077267</v>
      </c>
      <c r="O37" s="22">
        <v>3979.452</v>
      </c>
      <c r="P37" s="45">
        <v>12</v>
      </c>
      <c r="Q37" s="66">
        <v>0.012789094549851094</v>
      </c>
      <c r="R37" s="22">
        <v>4209.016</v>
      </c>
      <c r="S37" s="45">
        <v>12</v>
      </c>
      <c r="T37" s="66">
        <v>0.012963152921486568</v>
      </c>
      <c r="U37" s="22">
        <v>4380.836</v>
      </c>
      <c r="V37" s="45">
        <v>12</v>
      </c>
      <c r="W37" s="66">
        <v>0.012913793964610175</v>
      </c>
      <c r="X37" s="22">
        <v>5527.738</v>
      </c>
      <c r="Y37" s="45">
        <v>12</v>
      </c>
      <c r="Z37" s="66">
        <v>0.01393905601756602</v>
      </c>
      <c r="AA37" s="22">
        <v>6915.221</v>
      </c>
      <c r="AB37" s="97">
        <f t="shared" si="0"/>
        <v>11</v>
      </c>
      <c r="AC37" s="66">
        <v>0.014637297001360525</v>
      </c>
      <c r="AD37" s="22">
        <v>7584.864</v>
      </c>
      <c r="AE37" s="45">
        <f t="shared" si="1"/>
        <v>11</v>
      </c>
      <c r="AF37" s="90">
        <f t="shared" si="2"/>
        <v>0.014793645771606297</v>
      </c>
    </row>
    <row r="38" spans="1:32" s="20" customFormat="1" ht="12">
      <c r="A38" s="21" t="s">
        <v>26</v>
      </c>
      <c r="B38" s="51">
        <v>314.243</v>
      </c>
      <c r="C38" s="45">
        <v>379.103</v>
      </c>
      <c r="D38" s="45">
        <v>447.949</v>
      </c>
      <c r="E38" s="45">
        <v>523.004</v>
      </c>
      <c r="F38" s="45">
        <v>602.631</v>
      </c>
      <c r="G38" s="45">
        <v>622.689</v>
      </c>
      <c r="H38" s="52">
        <v>750.037</v>
      </c>
      <c r="I38" s="22">
        <v>773.632</v>
      </c>
      <c r="J38" s="45">
        <v>29</v>
      </c>
      <c r="K38" s="66">
        <v>0.0029067739696818956</v>
      </c>
      <c r="L38" s="22">
        <v>800.309</v>
      </c>
      <c r="M38" s="45">
        <v>29</v>
      </c>
      <c r="N38" s="66">
        <v>0.0028887432730316125</v>
      </c>
      <c r="O38" s="22">
        <v>998.535</v>
      </c>
      <c r="P38" s="45">
        <v>29</v>
      </c>
      <c r="Q38" s="66">
        <v>0.0032090746480509277</v>
      </c>
      <c r="R38" s="22">
        <v>1076.099</v>
      </c>
      <c r="S38" s="45">
        <v>29</v>
      </c>
      <c r="T38" s="66">
        <v>0.0033142273385653024</v>
      </c>
      <c r="U38" s="22">
        <v>1121.684</v>
      </c>
      <c r="V38" s="45">
        <v>29</v>
      </c>
      <c r="W38" s="66">
        <v>0.0033064912882837427</v>
      </c>
      <c r="X38" s="22">
        <v>1270.041</v>
      </c>
      <c r="Y38" s="45">
        <v>29</v>
      </c>
      <c r="Z38" s="66">
        <v>0.0032026070417240406</v>
      </c>
      <c r="AA38" s="22">
        <v>1630.769</v>
      </c>
      <c r="AB38" s="97">
        <f t="shared" si="0"/>
        <v>27</v>
      </c>
      <c r="AC38" s="66">
        <v>0.003451813064775761</v>
      </c>
      <c r="AD38" s="22">
        <v>1746.794</v>
      </c>
      <c r="AE38" s="45">
        <f t="shared" si="1"/>
        <v>27</v>
      </c>
      <c r="AF38" s="90">
        <f t="shared" si="2"/>
        <v>0.0034069762716862494</v>
      </c>
    </row>
    <row r="39" spans="1:32" s="2" customFormat="1" ht="12.75">
      <c r="A39" s="120" t="s">
        <v>45</v>
      </c>
      <c r="B39" s="121">
        <f aca="true" t="shared" si="3" ref="B39:I39">SUM(B7:B38)</f>
        <v>135304.12900000002</v>
      </c>
      <c r="C39" s="122">
        <f t="shared" si="3"/>
        <v>156576.47100000002</v>
      </c>
      <c r="D39" s="122">
        <f t="shared" si="3"/>
        <v>178670.98999999996</v>
      </c>
      <c r="E39" s="122">
        <f t="shared" si="3"/>
        <v>201033.53800000006</v>
      </c>
      <c r="F39" s="122">
        <f t="shared" si="3"/>
        <v>237560.41800000003</v>
      </c>
      <c r="G39" s="122">
        <f t="shared" si="3"/>
        <v>250100.64600000004</v>
      </c>
      <c r="H39" s="123">
        <f t="shared" si="3"/>
        <v>266072.4660000001</v>
      </c>
      <c r="I39" s="124">
        <f t="shared" si="3"/>
        <v>266147.973</v>
      </c>
      <c r="J39" s="122"/>
      <c r="K39" s="125">
        <f>SUM(K7:K38)</f>
        <v>0.9999999999999998</v>
      </c>
      <c r="L39" s="124">
        <f>SUM(L7:L38)</f>
        <v>277044.003</v>
      </c>
      <c r="M39" s="122"/>
      <c r="N39" s="125">
        <f>SUM(N7:N38)</f>
        <v>0.9999999999999997</v>
      </c>
      <c r="O39" s="124">
        <f>SUM(O7:O38)</f>
        <v>311159.7919999999</v>
      </c>
      <c r="P39" s="122"/>
      <c r="Q39" s="125">
        <f>SUM(Q7:Q38)</f>
        <v>1</v>
      </c>
      <c r="R39" s="124">
        <f>SUM(R7:R38)</f>
        <v>324690.76200000005</v>
      </c>
      <c r="S39" s="122"/>
      <c r="T39" s="125">
        <f>SUM(T7:T38)</f>
        <v>1.0000000000000002</v>
      </c>
      <c r="U39" s="124">
        <f>SUM(U7:U38)</f>
        <v>339236.94400000013</v>
      </c>
      <c r="V39" s="122"/>
      <c r="W39" s="125">
        <f>SUM(W7:W38)</f>
        <v>0.9999999999999999</v>
      </c>
      <c r="X39" s="124">
        <f>SUM(X7:X38)</f>
        <v>396564.731</v>
      </c>
      <c r="Y39" s="122"/>
      <c r="Z39" s="125">
        <f>SUM(Z7:Z38)</f>
        <v>1.0000000000000002</v>
      </c>
      <c r="AA39" s="124">
        <f>SUM(AA7:AA38)</f>
        <v>472438.0239999998</v>
      </c>
      <c r="AB39" s="126"/>
      <c r="AC39" s="125">
        <f>SUM(AC7:AC38)</f>
        <v>1</v>
      </c>
      <c r="AD39" s="124">
        <f>SUM(AD7:AD38)</f>
        <v>512710.9380000001</v>
      </c>
      <c r="AE39" s="126"/>
      <c r="AF39" s="127">
        <v>1</v>
      </c>
    </row>
    <row r="40" spans="1:3" ht="12.75">
      <c r="A40" s="57" t="s">
        <v>53</v>
      </c>
      <c r="B40" s="7"/>
      <c r="C40" s="12"/>
    </row>
    <row r="41" spans="1:32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8"/>
      <c r="U41" s="78"/>
      <c r="X41" s="78"/>
      <c r="AA41" s="78"/>
      <c r="AD41" s="78"/>
      <c r="AE41" s="78"/>
      <c r="AF41" s="78"/>
    </row>
    <row r="42" ht="12.75">
      <c r="A42" s="7" t="s">
        <v>42</v>
      </c>
    </row>
  </sheetData>
  <sheetProtection/>
  <mergeCells count="1">
    <mergeCell ref="A4:O4"/>
  </mergeCell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9.42187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9.42187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64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3"/>
      <c r="Q4" s="23"/>
      <c r="R4" s="23"/>
      <c r="S4" s="23"/>
      <c r="T4" s="23"/>
      <c r="U4" s="23"/>
    </row>
    <row r="5" ht="12.75"/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1693.057</v>
      </c>
      <c r="C7" s="45">
        <v>1616.95</v>
      </c>
      <c r="D7" s="45">
        <v>1543.226</v>
      </c>
      <c r="E7" s="45">
        <v>1800.791</v>
      </c>
      <c r="F7" s="45">
        <v>2119.358</v>
      </c>
      <c r="G7" s="45">
        <v>2286.237</v>
      </c>
      <c r="H7" s="52">
        <v>2370.011</v>
      </c>
      <c r="I7" s="22">
        <v>2756.097</v>
      </c>
      <c r="J7" s="45">
        <v>26</v>
      </c>
      <c r="K7" s="66">
        <v>0.0066787564058191</v>
      </c>
      <c r="L7" s="22">
        <v>2805.601</v>
      </c>
      <c r="M7" s="45">
        <v>26</v>
      </c>
      <c r="N7" s="66">
        <v>0.006538443613357246</v>
      </c>
      <c r="O7" s="22">
        <v>3294.447</v>
      </c>
      <c r="P7" s="45">
        <v>26</v>
      </c>
      <c r="Q7" s="66">
        <v>0.006735692435333205</v>
      </c>
      <c r="R7" s="22">
        <v>3759.98</v>
      </c>
      <c r="S7" s="45">
        <v>26</v>
      </c>
      <c r="T7" s="66">
        <v>0.006628581210313968</v>
      </c>
      <c r="U7" s="22">
        <v>4255.192</v>
      </c>
      <c r="V7" s="45">
        <v>26</v>
      </c>
      <c r="W7" s="66">
        <v>0.0069076473587251766</v>
      </c>
      <c r="X7" s="22">
        <v>4606.357</v>
      </c>
      <c r="Y7" s="45">
        <v>26</v>
      </c>
      <c r="Z7" s="66">
        <v>0.0065128219622256475</v>
      </c>
      <c r="AA7" s="22">
        <v>5543.227</v>
      </c>
      <c r="AB7" s="97">
        <f>_xlfn.RANK.EQ(AA7,$AA$7:$AA$38)</f>
        <v>25</v>
      </c>
      <c r="AC7" s="66">
        <v>0.006982514363664466</v>
      </c>
      <c r="AD7" s="22">
        <v>6172.66</v>
      </c>
      <c r="AE7" s="45">
        <f>_xlfn.RANK.EQ(AD7,$AD$7:$AD$38)</f>
        <v>25</v>
      </c>
      <c r="AF7" s="90">
        <f>AD7/$AD$39</f>
        <v>0.007348819279055072</v>
      </c>
    </row>
    <row r="8" spans="1:32" s="20" customFormat="1" ht="12">
      <c r="A8" s="21" t="s">
        <v>68</v>
      </c>
      <c r="B8" s="51">
        <v>4217.252</v>
      </c>
      <c r="C8" s="45">
        <v>5070.567</v>
      </c>
      <c r="D8" s="45">
        <v>4880.494</v>
      </c>
      <c r="E8" s="45">
        <v>5646.892</v>
      </c>
      <c r="F8" s="45">
        <v>6468.152</v>
      </c>
      <c r="G8" s="45">
        <v>7717.179</v>
      </c>
      <c r="H8" s="52">
        <v>7929.373</v>
      </c>
      <c r="I8" s="22">
        <v>8820.568</v>
      </c>
      <c r="J8" s="45">
        <v>7</v>
      </c>
      <c r="K8" s="66">
        <v>0.02137458334483981</v>
      </c>
      <c r="L8" s="22">
        <v>8820.425</v>
      </c>
      <c r="M8" s="45">
        <v>8</v>
      </c>
      <c r="N8" s="66">
        <v>0.020555970541907626</v>
      </c>
      <c r="O8" s="22">
        <v>9830.507</v>
      </c>
      <c r="P8" s="45">
        <v>10</v>
      </c>
      <c r="Q8" s="66">
        <v>0.020099055057006567</v>
      </c>
      <c r="R8" s="22">
        <v>10920.273</v>
      </c>
      <c r="S8" s="45">
        <v>11</v>
      </c>
      <c r="T8" s="66">
        <v>0.019251675918302475</v>
      </c>
      <c r="U8" s="22">
        <v>11828.944</v>
      </c>
      <c r="V8" s="45">
        <v>11</v>
      </c>
      <c r="W8" s="66">
        <v>0.019202464607497857</v>
      </c>
      <c r="X8" s="22">
        <v>13606.798</v>
      </c>
      <c r="Y8" s="45">
        <v>11</v>
      </c>
      <c r="Z8" s="66">
        <v>0.01923833798595463</v>
      </c>
      <c r="AA8" s="22">
        <v>15852.971</v>
      </c>
      <c r="AB8" s="97">
        <f aca="true" t="shared" si="0" ref="AB8:AB38">_xlfn.RANK.EQ(AA8,$AA$7:$AA$38)</f>
        <v>9</v>
      </c>
      <c r="AC8" s="66">
        <v>0.019969161954626113</v>
      </c>
      <c r="AD8" s="22">
        <v>16785.436</v>
      </c>
      <c r="AE8" s="45">
        <f aca="true" t="shared" si="1" ref="AE8:AE38">_xlfn.RANK.EQ(AD8,$AD$7:$AD$38)</f>
        <v>10</v>
      </c>
      <c r="AF8" s="90">
        <f aca="true" t="shared" si="2" ref="AF8:AF38">AD8/$AD$39</f>
        <v>0.019983789109418802</v>
      </c>
    </row>
    <row r="9" spans="1:32" s="20" customFormat="1" ht="12">
      <c r="A9" s="21" t="s">
        <v>1</v>
      </c>
      <c r="B9" s="51">
        <v>643.688</v>
      </c>
      <c r="C9" s="45">
        <v>874.582</v>
      </c>
      <c r="D9" s="45">
        <v>843.623</v>
      </c>
      <c r="E9" s="45">
        <v>1060.765</v>
      </c>
      <c r="F9" s="45">
        <v>1399.101</v>
      </c>
      <c r="G9" s="45">
        <v>1731.407</v>
      </c>
      <c r="H9" s="52">
        <v>1860.197</v>
      </c>
      <c r="I9" s="22">
        <v>2157.296</v>
      </c>
      <c r="J9" s="45">
        <v>27</v>
      </c>
      <c r="K9" s="66">
        <v>0.00522770224678156</v>
      </c>
      <c r="L9" s="22">
        <v>2126.413</v>
      </c>
      <c r="M9" s="45">
        <v>28</v>
      </c>
      <c r="N9" s="66">
        <v>0.004955598283294674</v>
      </c>
      <c r="O9" s="22">
        <v>2476.249</v>
      </c>
      <c r="P9" s="45">
        <v>28</v>
      </c>
      <c r="Q9" s="66">
        <v>0.005062838059711208</v>
      </c>
      <c r="R9" s="22">
        <v>2578.436</v>
      </c>
      <c r="S9" s="45">
        <v>30</v>
      </c>
      <c r="T9" s="66">
        <v>0.0045456019504351375</v>
      </c>
      <c r="U9" s="22">
        <v>2934.232</v>
      </c>
      <c r="V9" s="45">
        <v>29</v>
      </c>
      <c r="W9" s="66">
        <v>0.004763272708889961</v>
      </c>
      <c r="X9" s="22">
        <v>3481.59</v>
      </c>
      <c r="Y9" s="45">
        <v>28</v>
      </c>
      <c r="Z9" s="66">
        <v>0.00492253983255427</v>
      </c>
      <c r="AA9" s="22">
        <v>4116.512</v>
      </c>
      <c r="AB9" s="97">
        <f t="shared" si="0"/>
        <v>28</v>
      </c>
      <c r="AC9" s="66">
        <v>0.0051853557807026735</v>
      </c>
      <c r="AD9" s="22">
        <v>4616.88</v>
      </c>
      <c r="AE9" s="45">
        <f t="shared" si="1"/>
        <v>27</v>
      </c>
      <c r="AF9" s="90">
        <f t="shared" si="2"/>
        <v>0.005496595755004128</v>
      </c>
    </row>
    <row r="10" spans="1:32" s="20" customFormat="1" ht="12">
      <c r="A10" s="21" t="s">
        <v>2</v>
      </c>
      <c r="B10" s="51">
        <v>592.563</v>
      </c>
      <c r="C10" s="45">
        <v>824.29</v>
      </c>
      <c r="D10" s="45">
        <v>744.059</v>
      </c>
      <c r="E10" s="45">
        <v>865.077</v>
      </c>
      <c r="F10" s="45">
        <v>1076.467</v>
      </c>
      <c r="G10" s="45">
        <v>1408.347</v>
      </c>
      <c r="H10" s="52">
        <v>1416.486</v>
      </c>
      <c r="I10" s="22">
        <v>1600.561</v>
      </c>
      <c r="J10" s="45">
        <v>30</v>
      </c>
      <c r="K10" s="66">
        <v>0.003878585199161794</v>
      </c>
      <c r="L10" s="22">
        <v>1769.936</v>
      </c>
      <c r="M10" s="45">
        <v>30</v>
      </c>
      <c r="N10" s="66">
        <v>0.004124829844033799</v>
      </c>
      <c r="O10" s="22">
        <v>2285.517</v>
      </c>
      <c r="P10" s="45">
        <v>30</v>
      </c>
      <c r="Q10" s="66">
        <v>0.004672875164701523</v>
      </c>
      <c r="R10" s="22">
        <v>2649.925</v>
      </c>
      <c r="S10" s="45">
        <v>29</v>
      </c>
      <c r="T10" s="66">
        <v>0.004671632046910155</v>
      </c>
      <c r="U10" s="22">
        <v>3015.91</v>
      </c>
      <c r="V10" s="45">
        <v>28</v>
      </c>
      <c r="W10" s="66">
        <v>0.004895864333654709</v>
      </c>
      <c r="X10" s="22">
        <v>3236.062</v>
      </c>
      <c r="Y10" s="45">
        <v>29</v>
      </c>
      <c r="Z10" s="66">
        <v>0.004575393454029693</v>
      </c>
      <c r="AA10" s="22">
        <v>3295.035</v>
      </c>
      <c r="AB10" s="97">
        <f t="shared" si="0"/>
        <v>30</v>
      </c>
      <c r="AC10" s="66">
        <v>0.0041505839858763036</v>
      </c>
      <c r="AD10" s="22">
        <v>3397.049</v>
      </c>
      <c r="AE10" s="45">
        <f t="shared" si="1"/>
        <v>30</v>
      </c>
      <c r="AF10" s="90">
        <f t="shared" si="2"/>
        <v>0.004044334076896306</v>
      </c>
    </row>
    <row r="11" spans="1:32" s="20" customFormat="1" ht="12">
      <c r="A11" s="21" t="s">
        <v>3</v>
      </c>
      <c r="B11" s="51">
        <v>3275.729</v>
      </c>
      <c r="C11" s="45">
        <v>3910.553</v>
      </c>
      <c r="D11" s="45">
        <v>3464.378</v>
      </c>
      <c r="E11" s="45">
        <v>3868.327</v>
      </c>
      <c r="F11" s="45">
        <v>4329.538</v>
      </c>
      <c r="G11" s="45">
        <v>5544.053</v>
      </c>
      <c r="H11" s="52">
        <v>6104.649</v>
      </c>
      <c r="I11" s="22">
        <v>8057.002</v>
      </c>
      <c r="J11" s="45">
        <v>11</v>
      </c>
      <c r="K11" s="66">
        <v>0.019524259748186404</v>
      </c>
      <c r="L11" s="22">
        <v>8529.375</v>
      </c>
      <c r="M11" s="45">
        <v>10</v>
      </c>
      <c r="N11" s="66">
        <v>0.01987767950420568</v>
      </c>
      <c r="O11" s="22">
        <v>10191.836</v>
      </c>
      <c r="P11" s="45">
        <v>9</v>
      </c>
      <c r="Q11" s="66">
        <v>0.020837813644401206</v>
      </c>
      <c r="R11" s="22">
        <v>11363.294</v>
      </c>
      <c r="S11" s="45">
        <v>9</v>
      </c>
      <c r="T11" s="66">
        <v>0.020032690890822148</v>
      </c>
      <c r="U11" s="22">
        <v>11996.021</v>
      </c>
      <c r="V11" s="45">
        <v>10</v>
      </c>
      <c r="W11" s="66">
        <v>0.0194736883261347</v>
      </c>
      <c r="X11" s="22">
        <v>13722.544</v>
      </c>
      <c r="Y11" s="45">
        <v>10</v>
      </c>
      <c r="Z11" s="66">
        <v>0.019401988586817694</v>
      </c>
      <c r="AA11" s="22">
        <v>14792.141</v>
      </c>
      <c r="AB11" s="97">
        <f t="shared" si="0"/>
        <v>12</v>
      </c>
      <c r="AC11" s="66">
        <v>0.018632889651073296</v>
      </c>
      <c r="AD11" s="22">
        <v>15590.48</v>
      </c>
      <c r="AE11" s="45">
        <f t="shared" si="1"/>
        <v>12</v>
      </c>
      <c r="AF11" s="90">
        <f t="shared" si="2"/>
        <v>0.018561142196998136</v>
      </c>
    </row>
    <row r="12" spans="1:32" s="20" customFormat="1" ht="12">
      <c r="A12" s="21" t="s">
        <v>4</v>
      </c>
      <c r="B12" s="51">
        <v>634.429</v>
      </c>
      <c r="C12" s="45">
        <v>776.394</v>
      </c>
      <c r="D12" s="45">
        <v>740.801</v>
      </c>
      <c r="E12" s="45">
        <v>855.57</v>
      </c>
      <c r="F12" s="45">
        <v>1006.303</v>
      </c>
      <c r="G12" s="45">
        <v>1104.768</v>
      </c>
      <c r="H12" s="52">
        <v>1209.945</v>
      </c>
      <c r="I12" s="22">
        <v>1548.202</v>
      </c>
      <c r="J12" s="45">
        <v>31</v>
      </c>
      <c r="K12" s="66">
        <v>0.0037517054098610975</v>
      </c>
      <c r="L12" s="22">
        <v>1582.069</v>
      </c>
      <c r="M12" s="45">
        <v>31</v>
      </c>
      <c r="N12" s="66">
        <v>0.0036870064378151</v>
      </c>
      <c r="O12" s="22">
        <v>2032.026</v>
      </c>
      <c r="P12" s="45">
        <v>31</v>
      </c>
      <c r="Q12" s="66">
        <v>0.004154597769094597</v>
      </c>
      <c r="R12" s="22">
        <v>2203.755</v>
      </c>
      <c r="S12" s="45">
        <v>31</v>
      </c>
      <c r="T12" s="66">
        <v>0.003885065608097772</v>
      </c>
      <c r="U12" s="22">
        <v>2278.354</v>
      </c>
      <c r="V12" s="45">
        <v>31</v>
      </c>
      <c r="W12" s="66">
        <v>0.0036985560205840162</v>
      </c>
      <c r="X12" s="22">
        <v>2702.047</v>
      </c>
      <c r="Y12" s="45">
        <v>31</v>
      </c>
      <c r="Z12" s="66">
        <v>0.003820361957305073</v>
      </c>
      <c r="AA12" s="22">
        <v>2938.059</v>
      </c>
      <c r="AB12" s="97">
        <f t="shared" si="0"/>
        <v>31</v>
      </c>
      <c r="AC12" s="66">
        <v>0.0037009199097914735</v>
      </c>
      <c r="AD12" s="22">
        <v>3177.457</v>
      </c>
      <c r="AE12" s="45">
        <f t="shared" si="1"/>
        <v>31</v>
      </c>
      <c r="AF12" s="90">
        <f t="shared" si="2"/>
        <v>0.003782900282855121</v>
      </c>
    </row>
    <row r="13" spans="1:32" s="20" customFormat="1" ht="12">
      <c r="A13" s="21" t="s">
        <v>5</v>
      </c>
      <c r="B13" s="51">
        <v>1789.751</v>
      </c>
      <c r="C13" s="45">
        <v>2013.832</v>
      </c>
      <c r="D13" s="45">
        <v>2071.282</v>
      </c>
      <c r="E13" s="45">
        <v>2525.305</v>
      </c>
      <c r="F13" s="45">
        <v>2594.055</v>
      </c>
      <c r="G13" s="45">
        <v>3490.869</v>
      </c>
      <c r="H13" s="52">
        <v>3850.697</v>
      </c>
      <c r="I13" s="22">
        <v>4411.492</v>
      </c>
      <c r="J13" s="45">
        <v>18</v>
      </c>
      <c r="K13" s="66">
        <v>0.010690218977858802</v>
      </c>
      <c r="L13" s="22">
        <v>4964.626</v>
      </c>
      <c r="M13" s="45">
        <v>17</v>
      </c>
      <c r="N13" s="66">
        <v>0.01157004405202569</v>
      </c>
      <c r="O13" s="22">
        <v>6377.893</v>
      </c>
      <c r="P13" s="45">
        <v>16</v>
      </c>
      <c r="Q13" s="66">
        <v>0.013039980802078344</v>
      </c>
      <c r="R13" s="22">
        <v>7271.51</v>
      </c>
      <c r="S13" s="45">
        <v>16</v>
      </c>
      <c r="T13" s="66">
        <v>0.012819162484005267</v>
      </c>
      <c r="U13" s="22">
        <v>7881.202</v>
      </c>
      <c r="V13" s="45">
        <v>16</v>
      </c>
      <c r="W13" s="66">
        <v>0.012793914864212845</v>
      </c>
      <c r="X13" s="22">
        <v>7964.443</v>
      </c>
      <c r="Y13" s="45">
        <v>17</v>
      </c>
      <c r="Z13" s="66">
        <v>0.011260742336578412</v>
      </c>
      <c r="AA13" s="22">
        <v>8375.412</v>
      </c>
      <c r="AB13" s="97">
        <f t="shared" si="0"/>
        <v>18</v>
      </c>
      <c r="AC13" s="66">
        <v>0.010550070309516053</v>
      </c>
      <c r="AD13" s="22">
        <v>8380.801</v>
      </c>
      <c r="AE13" s="45">
        <f t="shared" si="1"/>
        <v>19</v>
      </c>
      <c r="AF13" s="90">
        <f t="shared" si="2"/>
        <v>0.00997770684967648</v>
      </c>
    </row>
    <row r="14" spans="1:32" s="20" customFormat="1" ht="12">
      <c r="A14" s="21" t="s">
        <v>6</v>
      </c>
      <c r="B14" s="51">
        <v>3749.041</v>
      </c>
      <c r="C14" s="45">
        <v>4652.194</v>
      </c>
      <c r="D14" s="45">
        <v>4044.812</v>
      </c>
      <c r="E14" s="45">
        <v>4633.39</v>
      </c>
      <c r="F14" s="45">
        <v>5070.164</v>
      </c>
      <c r="G14" s="45">
        <v>6315.497</v>
      </c>
      <c r="H14" s="52">
        <v>6807.35</v>
      </c>
      <c r="I14" s="22">
        <v>8052.924</v>
      </c>
      <c r="J14" s="45">
        <v>12</v>
      </c>
      <c r="K14" s="66">
        <v>0.01951437766906403</v>
      </c>
      <c r="L14" s="22">
        <v>8331.364</v>
      </c>
      <c r="M14" s="45">
        <v>11</v>
      </c>
      <c r="N14" s="66">
        <v>0.019416215540397394</v>
      </c>
      <c r="O14" s="22">
        <v>9580.972</v>
      </c>
      <c r="P14" s="45">
        <v>12</v>
      </c>
      <c r="Q14" s="66">
        <v>0.01958886593821034</v>
      </c>
      <c r="R14" s="22">
        <v>11358.263</v>
      </c>
      <c r="S14" s="45">
        <v>10</v>
      </c>
      <c r="T14" s="66">
        <v>0.020023821590435153</v>
      </c>
      <c r="U14" s="22">
        <v>12735.571</v>
      </c>
      <c r="V14" s="45">
        <v>8</v>
      </c>
      <c r="W14" s="66">
        <v>0.02067423359040132</v>
      </c>
      <c r="X14" s="22">
        <v>14480.074</v>
      </c>
      <c r="Y14" s="45">
        <v>9</v>
      </c>
      <c r="Z14" s="66">
        <v>0.02047304278887906</v>
      </c>
      <c r="AA14" s="22">
        <v>16232.913</v>
      </c>
      <c r="AB14" s="97">
        <f t="shared" si="0"/>
        <v>8</v>
      </c>
      <c r="AC14" s="66">
        <v>0.020447755104854203</v>
      </c>
      <c r="AD14" s="22">
        <v>17877.137</v>
      </c>
      <c r="AE14" s="45">
        <f t="shared" si="1"/>
        <v>8</v>
      </c>
      <c r="AF14" s="90">
        <f t="shared" si="2"/>
        <v>0.02128350646883333</v>
      </c>
    </row>
    <row r="15" spans="1:32" s="20" customFormat="1" ht="12">
      <c r="A15" s="21" t="s">
        <v>44</v>
      </c>
      <c r="B15" s="51">
        <v>87502.346</v>
      </c>
      <c r="C15" s="45">
        <v>105137.885</v>
      </c>
      <c r="D15" s="45">
        <v>95444.788</v>
      </c>
      <c r="E15" s="45">
        <v>104777.365</v>
      </c>
      <c r="F15" s="45">
        <v>110061.535</v>
      </c>
      <c r="G15" s="45">
        <v>136116.926</v>
      </c>
      <c r="H15" s="52">
        <v>150708.856</v>
      </c>
      <c r="I15" s="22">
        <v>182508.047</v>
      </c>
      <c r="J15" s="45">
        <v>1</v>
      </c>
      <c r="K15" s="66">
        <v>0.4422655617762304</v>
      </c>
      <c r="L15" s="22">
        <v>187377.95</v>
      </c>
      <c r="M15" s="45">
        <v>1</v>
      </c>
      <c r="N15" s="66">
        <v>0.4366836768526506</v>
      </c>
      <c r="O15" s="22">
        <v>206710.525</v>
      </c>
      <c r="P15" s="45">
        <v>1</v>
      </c>
      <c r="Q15" s="66">
        <v>0.42263193778690483</v>
      </c>
      <c r="R15" s="22">
        <v>246155.876</v>
      </c>
      <c r="S15" s="45">
        <v>1</v>
      </c>
      <c r="T15" s="66">
        <v>0.43395555680135933</v>
      </c>
      <c r="U15" s="22">
        <v>267316.624</v>
      </c>
      <c r="V15" s="45">
        <v>1</v>
      </c>
      <c r="W15" s="66">
        <v>0.43394727469804684</v>
      </c>
      <c r="X15" s="22">
        <v>310075.666</v>
      </c>
      <c r="Y15" s="45">
        <v>1</v>
      </c>
      <c r="Z15" s="66">
        <v>0.4384088353283397</v>
      </c>
      <c r="AA15" s="22">
        <v>350900.485</v>
      </c>
      <c r="AB15" s="97">
        <f t="shared" si="0"/>
        <v>1</v>
      </c>
      <c r="AC15" s="66">
        <v>0.4420110662488344</v>
      </c>
      <c r="AD15" s="22">
        <v>363567.448</v>
      </c>
      <c r="AE15" s="45">
        <f t="shared" si="1"/>
        <v>1</v>
      </c>
      <c r="AF15" s="90">
        <f t="shared" si="2"/>
        <v>0.4328428053868595</v>
      </c>
    </row>
    <row r="16" spans="1:32" s="20" customFormat="1" ht="12">
      <c r="A16" s="21" t="s">
        <v>7</v>
      </c>
      <c r="B16" s="51">
        <v>1353.249</v>
      </c>
      <c r="C16" s="45">
        <v>1631.45</v>
      </c>
      <c r="D16" s="45">
        <v>1656.744</v>
      </c>
      <c r="E16" s="45">
        <v>1674.002</v>
      </c>
      <c r="F16" s="45">
        <v>1808.814</v>
      </c>
      <c r="G16" s="45">
        <v>2392.023</v>
      </c>
      <c r="H16" s="52">
        <v>2660.932</v>
      </c>
      <c r="I16" s="22">
        <v>2888.551</v>
      </c>
      <c r="J16" s="45">
        <v>25</v>
      </c>
      <c r="K16" s="66">
        <v>0.006999727692742732</v>
      </c>
      <c r="L16" s="22">
        <v>3283.884</v>
      </c>
      <c r="M16" s="45">
        <v>25</v>
      </c>
      <c r="N16" s="66">
        <v>0.007653080522428544</v>
      </c>
      <c r="O16" s="22">
        <v>3734.15</v>
      </c>
      <c r="P16" s="45">
        <v>25</v>
      </c>
      <c r="Q16" s="66">
        <v>0.007634691317662565</v>
      </c>
      <c r="R16" s="22">
        <v>4241.65</v>
      </c>
      <c r="S16" s="45">
        <v>25</v>
      </c>
      <c r="T16" s="66">
        <v>0.007477731661000389</v>
      </c>
      <c r="U16" s="22">
        <v>4428.819</v>
      </c>
      <c r="V16" s="45">
        <v>25</v>
      </c>
      <c r="W16" s="66">
        <v>0.0071895039912704016</v>
      </c>
      <c r="X16" s="22">
        <v>4954.688</v>
      </c>
      <c r="Y16" s="45">
        <v>25</v>
      </c>
      <c r="Z16" s="66">
        <v>0.007005319132315595</v>
      </c>
      <c r="AA16" s="22">
        <v>5301.779</v>
      </c>
      <c r="AB16" s="97">
        <f t="shared" si="0"/>
        <v>26</v>
      </c>
      <c r="AC16" s="66">
        <v>0.006678374892544476</v>
      </c>
      <c r="AD16" s="22">
        <v>5705.216</v>
      </c>
      <c r="AE16" s="45">
        <f t="shared" si="1"/>
        <v>26</v>
      </c>
      <c r="AF16" s="90">
        <f t="shared" si="2"/>
        <v>0.006792306936065402</v>
      </c>
    </row>
    <row r="17" spans="1:32" s="20" customFormat="1" ht="12">
      <c r="A17" s="21" t="s">
        <v>51</v>
      </c>
      <c r="B17" s="51">
        <v>4510.654</v>
      </c>
      <c r="C17" s="45">
        <v>5628.218</v>
      </c>
      <c r="D17" s="45">
        <v>6020.387</v>
      </c>
      <c r="E17" s="45">
        <v>7142.423</v>
      </c>
      <c r="F17" s="45">
        <v>8262.569</v>
      </c>
      <c r="G17" s="45">
        <v>10372.763</v>
      </c>
      <c r="H17" s="52">
        <v>10619.344</v>
      </c>
      <c r="I17" s="22">
        <v>12546.518</v>
      </c>
      <c r="J17" s="45">
        <v>5</v>
      </c>
      <c r="K17" s="66">
        <v>0.030403551639592016</v>
      </c>
      <c r="L17" s="22">
        <v>12643.903</v>
      </c>
      <c r="M17" s="45">
        <v>5</v>
      </c>
      <c r="N17" s="66">
        <v>0.029466573050928667</v>
      </c>
      <c r="O17" s="22">
        <v>14785.268</v>
      </c>
      <c r="P17" s="45">
        <v>6</v>
      </c>
      <c r="Q17" s="66">
        <v>0.030229358014250675</v>
      </c>
      <c r="R17" s="22">
        <v>16292.577</v>
      </c>
      <c r="S17" s="45">
        <v>6</v>
      </c>
      <c r="T17" s="66">
        <v>0.02872267133596283</v>
      </c>
      <c r="U17" s="22">
        <v>17805.807</v>
      </c>
      <c r="V17" s="45">
        <v>6</v>
      </c>
      <c r="W17" s="66">
        <v>0.02890497906875184</v>
      </c>
      <c r="X17" s="22">
        <v>20386.143</v>
      </c>
      <c r="Y17" s="45">
        <v>5</v>
      </c>
      <c r="Z17" s="66">
        <v>0.0288234975828996</v>
      </c>
      <c r="AA17" s="22">
        <v>23718.804</v>
      </c>
      <c r="AB17" s="97">
        <f t="shared" si="0"/>
        <v>5</v>
      </c>
      <c r="AC17" s="66">
        <v>0.02987734213643825</v>
      </c>
      <c r="AD17" s="22">
        <v>25090.956</v>
      </c>
      <c r="AE17" s="45">
        <f t="shared" si="1"/>
        <v>5</v>
      </c>
      <c r="AF17" s="90">
        <f t="shared" si="2"/>
        <v>0.029871870665600004</v>
      </c>
    </row>
    <row r="18" spans="1:32" s="20" customFormat="1" ht="12">
      <c r="A18" s="21" t="s">
        <v>8</v>
      </c>
      <c r="B18" s="51">
        <v>1580.154</v>
      </c>
      <c r="C18" s="45">
        <v>2138.665</v>
      </c>
      <c r="D18" s="45">
        <v>1813.707</v>
      </c>
      <c r="E18" s="45">
        <v>2059.806</v>
      </c>
      <c r="F18" s="45">
        <v>2358.61</v>
      </c>
      <c r="G18" s="45">
        <v>2814.089</v>
      </c>
      <c r="H18" s="52">
        <v>3212.111</v>
      </c>
      <c r="I18" s="22">
        <v>3943.66</v>
      </c>
      <c r="J18" s="45">
        <v>20</v>
      </c>
      <c r="K18" s="66">
        <v>0.00955653755559857</v>
      </c>
      <c r="L18" s="22">
        <v>4649.317</v>
      </c>
      <c r="M18" s="45">
        <v>19</v>
      </c>
      <c r="N18" s="66">
        <v>0.010835217497114974</v>
      </c>
      <c r="O18" s="22">
        <v>5346.295</v>
      </c>
      <c r="P18" s="45">
        <v>19</v>
      </c>
      <c r="Q18" s="66">
        <v>0.010930817459974233</v>
      </c>
      <c r="R18" s="22">
        <v>5323.14</v>
      </c>
      <c r="S18" s="45">
        <v>21</v>
      </c>
      <c r="T18" s="66">
        <v>0.009384322731469502</v>
      </c>
      <c r="U18" s="22">
        <v>5820.836</v>
      </c>
      <c r="V18" s="45">
        <v>21</v>
      </c>
      <c r="W18" s="66">
        <v>0.009449228711882432</v>
      </c>
      <c r="X18" s="22">
        <v>6495.247</v>
      </c>
      <c r="Y18" s="45">
        <v>22</v>
      </c>
      <c r="Z18" s="66">
        <v>0.009183479984656042</v>
      </c>
      <c r="AA18" s="22">
        <v>7022.231</v>
      </c>
      <c r="AB18" s="97">
        <f t="shared" si="0"/>
        <v>21</v>
      </c>
      <c r="AC18" s="66">
        <v>0.008845538676743689</v>
      </c>
      <c r="AD18" s="22">
        <v>7019.302</v>
      </c>
      <c r="AE18" s="45">
        <f t="shared" si="1"/>
        <v>22</v>
      </c>
      <c r="AF18" s="90">
        <f t="shared" si="2"/>
        <v>0.00835678327708149</v>
      </c>
    </row>
    <row r="19" spans="1:32" s="20" customFormat="1" ht="12">
      <c r="A19" s="21" t="s">
        <v>52</v>
      </c>
      <c r="B19" s="51">
        <v>1225.164</v>
      </c>
      <c r="C19" s="45">
        <v>1747.122</v>
      </c>
      <c r="D19" s="45">
        <v>1584.776</v>
      </c>
      <c r="E19" s="45">
        <v>1888.963</v>
      </c>
      <c r="F19" s="45">
        <v>2067.46</v>
      </c>
      <c r="G19" s="45">
        <v>2520.536</v>
      </c>
      <c r="H19" s="52">
        <v>2728.336</v>
      </c>
      <c r="I19" s="22">
        <v>3268.04</v>
      </c>
      <c r="J19" s="45">
        <v>24</v>
      </c>
      <c r="K19" s="66">
        <v>0.00791933051865484</v>
      </c>
      <c r="L19" s="22">
        <v>3353.096</v>
      </c>
      <c r="M19" s="45">
        <v>24</v>
      </c>
      <c r="N19" s="66">
        <v>0.007814378853648015</v>
      </c>
      <c r="O19" s="22">
        <v>4026.808</v>
      </c>
      <c r="P19" s="45">
        <v>24</v>
      </c>
      <c r="Q19" s="66">
        <v>0.00823304796954974</v>
      </c>
      <c r="R19" s="22">
        <v>4562.225</v>
      </c>
      <c r="S19" s="45">
        <v>24</v>
      </c>
      <c r="T19" s="66">
        <v>0.008042882917522073</v>
      </c>
      <c r="U19" s="22">
        <v>5047.685</v>
      </c>
      <c r="V19" s="45">
        <v>24</v>
      </c>
      <c r="W19" s="66">
        <v>0.008194137410938614</v>
      </c>
      <c r="X19" s="22">
        <v>6002.443</v>
      </c>
      <c r="Y19" s="45">
        <v>23</v>
      </c>
      <c r="Z19" s="66">
        <v>0.00848671577070722</v>
      </c>
      <c r="AA19" s="22">
        <v>7057.492</v>
      </c>
      <c r="AB19" s="97">
        <f t="shared" si="0"/>
        <v>20</v>
      </c>
      <c r="AC19" s="66">
        <v>0.008889955122070062</v>
      </c>
      <c r="AD19" s="99">
        <v>7813.626</v>
      </c>
      <c r="AE19" s="45">
        <f t="shared" si="1"/>
        <v>20</v>
      </c>
      <c r="AF19" s="90">
        <f t="shared" si="2"/>
        <v>0.009302460428425665</v>
      </c>
    </row>
    <row r="20" spans="1:32" s="20" customFormat="1" ht="12">
      <c r="A20" s="29" t="s">
        <v>9</v>
      </c>
      <c r="B20" s="53">
        <v>10913.274</v>
      </c>
      <c r="C20" s="46">
        <v>13658.766</v>
      </c>
      <c r="D20" s="46">
        <v>12825.374</v>
      </c>
      <c r="E20" s="46">
        <v>14311.44</v>
      </c>
      <c r="F20" s="46">
        <v>15646.742</v>
      </c>
      <c r="G20" s="46">
        <v>19432.601</v>
      </c>
      <c r="H20" s="54">
        <v>20777.956</v>
      </c>
      <c r="I20" s="30">
        <v>24325.141</v>
      </c>
      <c r="J20" s="46">
        <v>4</v>
      </c>
      <c r="K20" s="67">
        <v>0.05894628936361921</v>
      </c>
      <c r="L20" s="30">
        <v>24014.034</v>
      </c>
      <c r="M20" s="46">
        <v>4</v>
      </c>
      <c r="N20" s="67">
        <v>0.05596462477673901</v>
      </c>
      <c r="O20" s="30">
        <v>27329.234</v>
      </c>
      <c r="P20" s="46">
        <v>4</v>
      </c>
      <c r="Q20" s="67">
        <v>0.05587624105570708</v>
      </c>
      <c r="R20" s="30">
        <v>31430.076</v>
      </c>
      <c r="S20" s="46">
        <v>4</v>
      </c>
      <c r="T20" s="67">
        <v>0.05540902111509636</v>
      </c>
      <c r="U20" s="30">
        <v>33456.636</v>
      </c>
      <c r="V20" s="46">
        <v>4</v>
      </c>
      <c r="W20" s="67">
        <v>0.054311684007967126</v>
      </c>
      <c r="X20" s="30">
        <v>38385.784</v>
      </c>
      <c r="Y20" s="46">
        <v>4</v>
      </c>
      <c r="Z20" s="67">
        <v>0.054272775009068956</v>
      </c>
      <c r="AA20" s="30">
        <v>42235.548</v>
      </c>
      <c r="AB20" s="98">
        <f t="shared" si="0"/>
        <v>4</v>
      </c>
      <c r="AC20" s="67">
        <v>0.05320192021132096</v>
      </c>
      <c r="AD20" s="30">
        <v>46248.575</v>
      </c>
      <c r="AE20" s="46">
        <f t="shared" si="1"/>
        <v>4</v>
      </c>
      <c r="AF20" s="94">
        <f t="shared" si="2"/>
        <v>0.05506093314532542</v>
      </c>
    </row>
    <row r="21" spans="1:32" s="20" customFormat="1" ht="12">
      <c r="A21" s="21" t="s">
        <v>10</v>
      </c>
      <c r="B21" s="51">
        <v>11475.304</v>
      </c>
      <c r="C21" s="45">
        <v>14468.364</v>
      </c>
      <c r="D21" s="45">
        <v>13254.295</v>
      </c>
      <c r="E21" s="45">
        <v>14971.488</v>
      </c>
      <c r="F21" s="45">
        <v>16366.735</v>
      </c>
      <c r="G21" s="45">
        <v>20262.063</v>
      </c>
      <c r="H21" s="52">
        <v>22842.821</v>
      </c>
      <c r="I21" s="22">
        <v>26015.845</v>
      </c>
      <c r="J21" s="45">
        <v>3</v>
      </c>
      <c r="K21" s="66">
        <v>0.06304331503809438</v>
      </c>
      <c r="L21" s="22">
        <v>27911.81</v>
      </c>
      <c r="M21" s="45">
        <v>3</v>
      </c>
      <c r="N21" s="66">
        <v>0.06504837852272682</v>
      </c>
      <c r="O21" s="22">
        <v>32403.611</v>
      </c>
      <c r="P21" s="45">
        <v>3</v>
      </c>
      <c r="Q21" s="66">
        <v>0.066251106024829</v>
      </c>
      <c r="R21" s="22">
        <v>37426.123</v>
      </c>
      <c r="S21" s="45">
        <v>3</v>
      </c>
      <c r="T21" s="66">
        <v>0.06597963172482285</v>
      </c>
      <c r="U21" s="22">
        <v>40432.076</v>
      </c>
      <c r="V21" s="45">
        <v>3</v>
      </c>
      <c r="W21" s="66">
        <v>0.06563523408325068</v>
      </c>
      <c r="X21" s="22">
        <v>44212.3479999999</v>
      </c>
      <c r="Y21" s="45">
        <v>3</v>
      </c>
      <c r="Z21" s="66">
        <v>0.062510819516586</v>
      </c>
      <c r="AA21" s="22">
        <v>49252.918</v>
      </c>
      <c r="AB21" s="97">
        <f t="shared" si="0"/>
        <v>3</v>
      </c>
      <c r="AC21" s="66">
        <v>0.06204133573952287</v>
      </c>
      <c r="AD21" s="22">
        <v>52100.773</v>
      </c>
      <c r="AE21" s="45">
        <f t="shared" si="1"/>
        <v>3</v>
      </c>
      <c r="AF21" s="90">
        <f t="shared" si="2"/>
        <v>0.06202822852320911</v>
      </c>
    </row>
    <row r="22" spans="1:32" s="20" customFormat="1" ht="12">
      <c r="A22" s="21" t="s">
        <v>11</v>
      </c>
      <c r="B22" s="51">
        <v>3336.882</v>
      </c>
      <c r="C22" s="45">
        <v>3996.925</v>
      </c>
      <c r="D22" s="45">
        <v>3889.675</v>
      </c>
      <c r="E22" s="45">
        <v>4387.661</v>
      </c>
      <c r="F22" s="45">
        <v>4850.587</v>
      </c>
      <c r="G22" s="45">
        <v>5852.466</v>
      </c>
      <c r="H22" s="52">
        <v>5931.495</v>
      </c>
      <c r="I22" s="22">
        <v>7379.985</v>
      </c>
      <c r="J22" s="45">
        <v>14</v>
      </c>
      <c r="K22" s="66">
        <v>0.017883667408512424</v>
      </c>
      <c r="L22" s="22">
        <v>7952.278</v>
      </c>
      <c r="M22" s="45">
        <v>13</v>
      </c>
      <c r="N22" s="66">
        <v>0.018532756903330633</v>
      </c>
      <c r="O22" s="22">
        <v>9345.013</v>
      </c>
      <c r="P22" s="45">
        <v>13</v>
      </c>
      <c r="Q22" s="66">
        <v>0.019106433757225556</v>
      </c>
      <c r="R22" s="22">
        <v>10389.178</v>
      </c>
      <c r="S22" s="45">
        <v>13</v>
      </c>
      <c r="T22" s="66">
        <v>0.018315392656718187</v>
      </c>
      <c r="U22" s="22">
        <v>11436.105</v>
      </c>
      <c r="V22" s="45">
        <v>12</v>
      </c>
      <c r="W22" s="66">
        <v>0.01856475113164195</v>
      </c>
      <c r="X22" s="22">
        <v>13245.507</v>
      </c>
      <c r="Y22" s="45">
        <v>12</v>
      </c>
      <c r="Z22" s="66">
        <v>0.018727516970658928</v>
      </c>
      <c r="AA22" s="22">
        <v>15422.607</v>
      </c>
      <c r="AB22" s="97">
        <f t="shared" si="0"/>
        <v>10</v>
      </c>
      <c r="AC22" s="66">
        <v>0.019427054836948253</v>
      </c>
      <c r="AD22" s="22">
        <v>16854.94</v>
      </c>
      <c r="AE22" s="45">
        <f t="shared" si="1"/>
        <v>9</v>
      </c>
      <c r="AF22" s="90">
        <f t="shared" si="2"/>
        <v>0.020066536634014587</v>
      </c>
    </row>
    <row r="23" spans="1:32" s="20" customFormat="1" ht="12">
      <c r="A23" s="21" t="s">
        <v>12</v>
      </c>
      <c r="B23" s="51">
        <v>1415.815</v>
      </c>
      <c r="C23" s="45">
        <v>1911.817</v>
      </c>
      <c r="D23" s="45">
        <v>1742.08</v>
      </c>
      <c r="E23" s="45">
        <v>1939.816</v>
      </c>
      <c r="F23" s="45">
        <v>2215.137</v>
      </c>
      <c r="G23" s="45">
        <v>2723.08</v>
      </c>
      <c r="H23" s="52">
        <v>2882.54</v>
      </c>
      <c r="I23" s="22">
        <v>3419.753</v>
      </c>
      <c r="J23" s="45">
        <v>23</v>
      </c>
      <c r="K23" s="66">
        <v>0.008286971487240502</v>
      </c>
      <c r="L23" s="22">
        <v>3628.187</v>
      </c>
      <c r="M23" s="45">
        <v>23</v>
      </c>
      <c r="N23" s="66">
        <v>0.008455477495985988</v>
      </c>
      <c r="O23" s="22">
        <v>4290.812</v>
      </c>
      <c r="P23" s="45">
        <v>23</v>
      </c>
      <c r="Q23" s="66">
        <v>0.008772819817661943</v>
      </c>
      <c r="R23" s="22">
        <v>4963.402</v>
      </c>
      <c r="S23" s="45">
        <v>23</v>
      </c>
      <c r="T23" s="66">
        <v>0.008750129850806327</v>
      </c>
      <c r="U23" s="22">
        <v>5376.169</v>
      </c>
      <c r="V23" s="45">
        <v>23</v>
      </c>
      <c r="W23" s="66">
        <v>0.008727380478462587</v>
      </c>
      <c r="X23" s="22">
        <v>5869.904</v>
      </c>
      <c r="Y23" s="45">
        <v>24</v>
      </c>
      <c r="Z23" s="66">
        <v>0.008299321934308648</v>
      </c>
      <c r="AA23" s="22">
        <v>6413.435</v>
      </c>
      <c r="AB23" s="97">
        <f t="shared" si="0"/>
        <v>24</v>
      </c>
      <c r="AC23" s="66">
        <v>0.008078670061306964</v>
      </c>
      <c r="AD23" s="22">
        <v>6566.16</v>
      </c>
      <c r="AE23" s="45">
        <f t="shared" si="1"/>
        <v>23</v>
      </c>
      <c r="AF23" s="90">
        <f t="shared" si="2"/>
        <v>0.007817298085000672</v>
      </c>
    </row>
    <row r="24" spans="1:32" s="20" customFormat="1" ht="12">
      <c r="A24" s="21" t="s">
        <v>13</v>
      </c>
      <c r="B24" s="51">
        <v>707.8</v>
      </c>
      <c r="C24" s="45">
        <v>982.292</v>
      </c>
      <c r="D24" s="45">
        <v>873.373</v>
      </c>
      <c r="E24" s="45">
        <v>944.063</v>
      </c>
      <c r="F24" s="45">
        <v>1151.764</v>
      </c>
      <c r="G24" s="45">
        <v>1458.201</v>
      </c>
      <c r="H24" s="52">
        <v>1708.574</v>
      </c>
      <c r="I24" s="22">
        <v>1872.989</v>
      </c>
      <c r="J24" s="45">
        <v>29</v>
      </c>
      <c r="K24" s="66">
        <v>0.004538750734019416</v>
      </c>
      <c r="L24" s="22">
        <v>2056.202</v>
      </c>
      <c r="M24" s="45">
        <v>29</v>
      </c>
      <c r="N24" s="66">
        <v>0.004791971785964004</v>
      </c>
      <c r="O24" s="22">
        <v>2404.415</v>
      </c>
      <c r="P24" s="45">
        <v>29</v>
      </c>
      <c r="Q24" s="66">
        <v>0.004915969182962022</v>
      </c>
      <c r="R24" s="22">
        <v>2681.546</v>
      </c>
      <c r="S24" s="45">
        <v>28</v>
      </c>
      <c r="T24" s="66">
        <v>0.0047273776536557585</v>
      </c>
      <c r="U24" s="22">
        <v>2851.927</v>
      </c>
      <c r="V24" s="45">
        <v>30</v>
      </c>
      <c r="W24" s="66">
        <v>0.004629663246412152</v>
      </c>
      <c r="X24" s="22">
        <v>3091.533</v>
      </c>
      <c r="Y24" s="45">
        <v>30</v>
      </c>
      <c r="Z24" s="66">
        <v>0.004371047233061906</v>
      </c>
      <c r="AA24" s="22">
        <v>3378.331</v>
      </c>
      <c r="AB24" s="97">
        <f t="shared" si="0"/>
        <v>29</v>
      </c>
      <c r="AC24" s="66">
        <v>0.004255507619066104</v>
      </c>
      <c r="AD24" s="22">
        <v>3577.937</v>
      </c>
      <c r="AE24" s="45">
        <f t="shared" si="1"/>
        <v>29</v>
      </c>
      <c r="AF24" s="90">
        <f t="shared" si="2"/>
        <v>0.004259689081343289</v>
      </c>
    </row>
    <row r="25" spans="1:32" s="20" customFormat="1" ht="12">
      <c r="A25" s="21" t="s">
        <v>14</v>
      </c>
      <c r="B25" s="51">
        <v>15653.357</v>
      </c>
      <c r="C25" s="45">
        <v>17797.788</v>
      </c>
      <c r="D25" s="45">
        <v>16807.71</v>
      </c>
      <c r="E25" s="45">
        <v>17959.875</v>
      </c>
      <c r="F25" s="45">
        <v>20905.509</v>
      </c>
      <c r="G25" s="45">
        <v>26853.444</v>
      </c>
      <c r="H25" s="52">
        <v>28885.741</v>
      </c>
      <c r="I25" s="22">
        <v>34311.834</v>
      </c>
      <c r="J25" s="45">
        <v>2</v>
      </c>
      <c r="K25" s="66">
        <v>0.08314670387976243</v>
      </c>
      <c r="L25" s="22">
        <v>35594.709</v>
      </c>
      <c r="M25" s="45">
        <v>2</v>
      </c>
      <c r="N25" s="66">
        <v>0.08295334858034327</v>
      </c>
      <c r="O25" s="22">
        <v>40672.82</v>
      </c>
      <c r="P25" s="45">
        <v>2</v>
      </c>
      <c r="Q25" s="66">
        <v>0.08315799464907739</v>
      </c>
      <c r="R25" s="22">
        <v>48349.809</v>
      </c>
      <c r="S25" s="45">
        <v>2</v>
      </c>
      <c r="T25" s="66">
        <v>0.0852373245229148</v>
      </c>
      <c r="U25" s="22">
        <v>52606.497</v>
      </c>
      <c r="V25" s="45">
        <v>2</v>
      </c>
      <c r="W25" s="66">
        <v>0.08539852727064583</v>
      </c>
      <c r="X25" s="22">
        <v>62764.213</v>
      </c>
      <c r="Y25" s="45">
        <v>2</v>
      </c>
      <c r="Z25" s="66">
        <v>0.0887408737247696</v>
      </c>
      <c r="AA25" s="22">
        <v>72645.224</v>
      </c>
      <c r="AB25" s="97">
        <f t="shared" si="0"/>
        <v>2</v>
      </c>
      <c r="AC25" s="66">
        <v>0.0915074053491987</v>
      </c>
      <c r="AD25" s="22">
        <v>82964.635</v>
      </c>
      <c r="AE25" s="45">
        <f t="shared" si="1"/>
        <v>2</v>
      </c>
      <c r="AF25" s="90">
        <f t="shared" si="2"/>
        <v>0.09877299400384391</v>
      </c>
    </row>
    <row r="26" spans="1:32" s="20" customFormat="1" ht="12">
      <c r="A26" s="21" t="s">
        <v>15</v>
      </c>
      <c r="B26" s="51">
        <v>1619.33</v>
      </c>
      <c r="C26" s="45">
        <v>1966.541</v>
      </c>
      <c r="D26" s="45">
        <v>2025.157</v>
      </c>
      <c r="E26" s="45">
        <v>2422.337</v>
      </c>
      <c r="F26" s="45">
        <v>2502.391</v>
      </c>
      <c r="G26" s="45">
        <v>3011.876</v>
      </c>
      <c r="H26" s="52">
        <v>3458.383</v>
      </c>
      <c r="I26" s="22">
        <v>3718.623</v>
      </c>
      <c r="J26" s="45">
        <v>21</v>
      </c>
      <c r="K26" s="66">
        <v>0.009011213024097568</v>
      </c>
      <c r="L26" s="22">
        <v>3953.555</v>
      </c>
      <c r="M26" s="45">
        <v>22</v>
      </c>
      <c r="N26" s="66">
        <v>0.009213746516274624</v>
      </c>
      <c r="O26" s="22">
        <v>4563.007</v>
      </c>
      <c r="P26" s="45">
        <v>22</v>
      </c>
      <c r="Q26" s="66">
        <v>0.009329338651455755</v>
      </c>
      <c r="R26" s="22">
        <v>5059.495</v>
      </c>
      <c r="S26" s="45">
        <v>22</v>
      </c>
      <c r="T26" s="66">
        <v>0.008919535074834832</v>
      </c>
      <c r="U26" s="22">
        <v>5706.844</v>
      </c>
      <c r="V26" s="45">
        <v>22</v>
      </c>
      <c r="W26" s="66">
        <v>0.009264180296272559</v>
      </c>
      <c r="X26" s="22">
        <v>6535.282</v>
      </c>
      <c r="Y26" s="45">
        <v>20</v>
      </c>
      <c r="Z26" s="66">
        <v>0.009240084548144652</v>
      </c>
      <c r="AA26" s="22">
        <v>6929.357</v>
      </c>
      <c r="AB26" s="97">
        <f t="shared" si="0"/>
        <v>22</v>
      </c>
      <c r="AC26" s="66">
        <v>0.0087285501357709</v>
      </c>
      <c r="AD26" s="22">
        <v>7286.206</v>
      </c>
      <c r="AE26" s="45">
        <f t="shared" si="1"/>
        <v>21</v>
      </c>
      <c r="AF26" s="90">
        <f t="shared" si="2"/>
        <v>0.008674544057823813</v>
      </c>
    </row>
    <row r="27" spans="1:32" s="20" customFormat="1" ht="12">
      <c r="A27" s="21" t="s">
        <v>16</v>
      </c>
      <c r="B27" s="51">
        <v>4324.991</v>
      </c>
      <c r="C27" s="45">
        <v>5115.371</v>
      </c>
      <c r="D27" s="45">
        <v>4985.445</v>
      </c>
      <c r="E27" s="45">
        <v>5503.258</v>
      </c>
      <c r="F27" s="45">
        <v>5938.315</v>
      </c>
      <c r="G27" s="45">
        <v>7546.426</v>
      </c>
      <c r="H27" s="52">
        <v>7175.361</v>
      </c>
      <c r="I27" s="22">
        <v>8571.332</v>
      </c>
      <c r="J27" s="45">
        <v>9</v>
      </c>
      <c r="K27" s="66">
        <v>0.020770618197183274</v>
      </c>
      <c r="L27" s="22">
        <v>9297.712</v>
      </c>
      <c r="M27" s="45">
        <v>7</v>
      </c>
      <c r="N27" s="66">
        <v>0.02166828627635755</v>
      </c>
      <c r="O27" s="22">
        <v>10729.693</v>
      </c>
      <c r="P27" s="45">
        <v>7</v>
      </c>
      <c r="Q27" s="66">
        <v>0.021937494205718784</v>
      </c>
      <c r="R27" s="22">
        <v>11986.561</v>
      </c>
      <c r="S27" s="45">
        <v>7</v>
      </c>
      <c r="T27" s="66">
        <v>0.021131466928250204</v>
      </c>
      <c r="U27" s="22">
        <v>14099.862</v>
      </c>
      <c r="V27" s="45">
        <v>7</v>
      </c>
      <c r="W27" s="66">
        <v>0.022888949429940995</v>
      </c>
      <c r="X27" s="22">
        <v>15678.886</v>
      </c>
      <c r="Y27" s="45">
        <v>7</v>
      </c>
      <c r="Z27" s="66">
        <v>0.022168015436934706</v>
      </c>
      <c r="AA27" s="22">
        <v>17835.388</v>
      </c>
      <c r="AB27" s="97">
        <f t="shared" si="0"/>
        <v>7</v>
      </c>
      <c r="AC27" s="66">
        <v>0.02246630940633116</v>
      </c>
      <c r="AD27" s="22">
        <v>18313.267</v>
      </c>
      <c r="AE27" s="45">
        <f t="shared" si="1"/>
        <v>7</v>
      </c>
      <c r="AF27" s="90">
        <f t="shared" si="2"/>
        <v>0.021802738137542493</v>
      </c>
    </row>
    <row r="28" spans="1:32" s="20" customFormat="1" ht="12">
      <c r="A28" s="21" t="s">
        <v>17</v>
      </c>
      <c r="B28" s="51">
        <v>1746.219</v>
      </c>
      <c r="C28" s="45">
        <v>2168.337</v>
      </c>
      <c r="D28" s="45">
        <v>2146.807</v>
      </c>
      <c r="E28" s="45">
        <v>2399.664</v>
      </c>
      <c r="F28" s="45">
        <v>2839.352</v>
      </c>
      <c r="G28" s="45">
        <v>3548.681</v>
      </c>
      <c r="H28" s="52">
        <v>4147.832</v>
      </c>
      <c r="I28" s="22">
        <v>4757.078</v>
      </c>
      <c r="J28" s="45">
        <v>15</v>
      </c>
      <c r="K28" s="66">
        <v>0.011527665813460526</v>
      </c>
      <c r="L28" s="22">
        <v>6389.665</v>
      </c>
      <c r="M28" s="45">
        <v>15</v>
      </c>
      <c r="N28" s="66">
        <v>0.014891092607517007</v>
      </c>
      <c r="O28" s="22">
        <v>7316.136</v>
      </c>
      <c r="P28" s="45">
        <v>15</v>
      </c>
      <c r="Q28" s="66">
        <v>0.014958274305541698</v>
      </c>
      <c r="R28" s="22">
        <v>8149.709</v>
      </c>
      <c r="S28" s="45">
        <v>15</v>
      </c>
      <c r="T28" s="66">
        <v>0.014367365769745222</v>
      </c>
      <c r="U28" s="22">
        <v>9072.736</v>
      </c>
      <c r="V28" s="45">
        <v>15</v>
      </c>
      <c r="W28" s="66">
        <v>0.014728186381909637</v>
      </c>
      <c r="X28" s="22">
        <v>10169.496</v>
      </c>
      <c r="Y28" s="45">
        <v>15</v>
      </c>
      <c r="Z28" s="66">
        <v>0.01437841593553558</v>
      </c>
      <c r="AA28" s="22">
        <v>11459.523</v>
      </c>
      <c r="AB28" s="97">
        <f t="shared" si="0"/>
        <v>15</v>
      </c>
      <c r="AC28" s="66">
        <v>0.01443496431739911</v>
      </c>
      <c r="AD28" s="22">
        <v>12462.899</v>
      </c>
      <c r="AE28" s="45">
        <f t="shared" si="1"/>
        <v>15</v>
      </c>
      <c r="AF28" s="90">
        <f t="shared" si="2"/>
        <v>0.014837621453978702</v>
      </c>
    </row>
    <row r="29" spans="1:32" s="20" customFormat="1" ht="12">
      <c r="A29" s="21" t="s">
        <v>18</v>
      </c>
      <c r="B29" s="51">
        <v>1250.731</v>
      </c>
      <c r="C29" s="45">
        <v>1607.706</v>
      </c>
      <c r="D29" s="45">
        <v>1777.144</v>
      </c>
      <c r="E29" s="45">
        <v>2349.001</v>
      </c>
      <c r="F29" s="45">
        <v>2841.08</v>
      </c>
      <c r="G29" s="45">
        <v>3598.827</v>
      </c>
      <c r="H29" s="52">
        <v>4046.633</v>
      </c>
      <c r="I29" s="22">
        <v>4628.851</v>
      </c>
      <c r="J29" s="45">
        <v>16</v>
      </c>
      <c r="K29" s="66">
        <v>0.01121693767230694</v>
      </c>
      <c r="L29" s="22">
        <v>5028.074</v>
      </c>
      <c r="M29" s="45">
        <v>16</v>
      </c>
      <c r="N29" s="66">
        <v>0.011717909400797767</v>
      </c>
      <c r="O29" s="22">
        <v>5712.436</v>
      </c>
      <c r="P29" s="45">
        <v>18</v>
      </c>
      <c r="Q29" s="66">
        <v>0.011679414466987954</v>
      </c>
      <c r="R29" s="22">
        <v>6446.933</v>
      </c>
      <c r="S29" s="45">
        <v>18</v>
      </c>
      <c r="T29" s="66">
        <v>0.011365491026003613</v>
      </c>
      <c r="U29" s="22">
        <v>7123.67</v>
      </c>
      <c r="V29" s="45">
        <v>17</v>
      </c>
      <c r="W29" s="66">
        <v>0.01156417859874003</v>
      </c>
      <c r="X29" s="22">
        <v>8628.445</v>
      </c>
      <c r="Y29" s="45">
        <v>16</v>
      </c>
      <c r="Z29" s="66">
        <v>0.01219955945573825</v>
      </c>
      <c r="AA29" s="22">
        <v>9806.172</v>
      </c>
      <c r="AB29" s="97">
        <f t="shared" si="0"/>
        <v>16</v>
      </c>
      <c r="AC29" s="66">
        <v>0.012352324168316454</v>
      </c>
      <c r="AD29" s="22">
        <v>10769.954</v>
      </c>
      <c r="AE29" s="45">
        <f t="shared" si="1"/>
        <v>16</v>
      </c>
      <c r="AF29" s="90">
        <f t="shared" si="2"/>
        <v>0.012822097052119555</v>
      </c>
    </row>
    <row r="30" spans="1:32" s="20" customFormat="1" ht="12">
      <c r="A30" s="21" t="s">
        <v>19</v>
      </c>
      <c r="B30" s="51">
        <v>1950.945</v>
      </c>
      <c r="C30" s="45">
        <v>2449.466</v>
      </c>
      <c r="D30" s="45">
        <v>2467.919</v>
      </c>
      <c r="E30" s="45">
        <v>2768.581</v>
      </c>
      <c r="F30" s="45">
        <v>2974.25</v>
      </c>
      <c r="G30" s="45">
        <v>3743.565</v>
      </c>
      <c r="H30" s="52">
        <v>3878.005</v>
      </c>
      <c r="I30" s="22">
        <v>4558.34</v>
      </c>
      <c r="J30" s="45">
        <v>17</v>
      </c>
      <c r="K30" s="66">
        <v>0.011046070756907844</v>
      </c>
      <c r="L30" s="22">
        <v>4919.45</v>
      </c>
      <c r="M30" s="45">
        <v>18</v>
      </c>
      <c r="N30" s="66">
        <v>0.011464761537271443</v>
      </c>
      <c r="O30" s="22">
        <v>5825.043</v>
      </c>
      <c r="P30" s="45">
        <v>17</v>
      </c>
      <c r="Q30" s="66">
        <v>0.01190964616234246</v>
      </c>
      <c r="R30" s="22">
        <v>6505.075</v>
      </c>
      <c r="S30" s="45">
        <v>17</v>
      </c>
      <c r="T30" s="66">
        <v>0.011467991296943902</v>
      </c>
      <c r="U30" s="22">
        <v>6911.182</v>
      </c>
      <c r="V30" s="45">
        <v>18</v>
      </c>
      <c r="W30" s="66">
        <v>0.0112192371314782</v>
      </c>
      <c r="X30" s="22">
        <v>7685.221</v>
      </c>
      <c r="Y30" s="45">
        <v>18</v>
      </c>
      <c r="Z30" s="66">
        <v>0.01086595678827276</v>
      </c>
      <c r="AA30" s="22">
        <v>8842.12</v>
      </c>
      <c r="AB30" s="97">
        <f t="shared" si="0"/>
        <v>17</v>
      </c>
      <c r="AC30" s="66">
        <v>0.011137958071218238</v>
      </c>
      <c r="AD30" s="22">
        <v>9508.221</v>
      </c>
      <c r="AE30" s="45">
        <f t="shared" si="1"/>
        <v>17</v>
      </c>
      <c r="AF30" s="90">
        <f t="shared" si="2"/>
        <v>0.011319949226802755</v>
      </c>
    </row>
    <row r="31" spans="1:32" s="20" customFormat="1" ht="12">
      <c r="A31" s="21" t="s">
        <v>20</v>
      </c>
      <c r="B31" s="51">
        <v>2983.007</v>
      </c>
      <c r="C31" s="45">
        <v>3456.744</v>
      </c>
      <c r="D31" s="45">
        <v>3959.76</v>
      </c>
      <c r="E31" s="45">
        <v>4728.333</v>
      </c>
      <c r="F31" s="45">
        <v>5158.18</v>
      </c>
      <c r="G31" s="45">
        <v>6937.751</v>
      </c>
      <c r="H31" s="52">
        <v>7298.197</v>
      </c>
      <c r="I31" s="22">
        <v>7898.062</v>
      </c>
      <c r="J31" s="45">
        <v>13</v>
      </c>
      <c r="K31" s="66">
        <v>0.01913910583555528</v>
      </c>
      <c r="L31" s="22">
        <v>8170.38</v>
      </c>
      <c r="M31" s="45">
        <v>12</v>
      </c>
      <c r="N31" s="66">
        <v>0.01904104287448635</v>
      </c>
      <c r="O31" s="22">
        <v>9740.051</v>
      </c>
      <c r="P31" s="45">
        <v>11</v>
      </c>
      <c r="Q31" s="66">
        <v>0.019914112395937652</v>
      </c>
      <c r="R31" s="22">
        <v>10687.818</v>
      </c>
      <c r="S31" s="45">
        <v>12</v>
      </c>
      <c r="T31" s="66">
        <v>0.018841874045621362</v>
      </c>
      <c r="U31" s="22">
        <v>11396.001</v>
      </c>
      <c r="V31" s="45">
        <v>13</v>
      </c>
      <c r="W31" s="66">
        <v>0.018499648478301208</v>
      </c>
      <c r="X31" s="22">
        <v>13075.082</v>
      </c>
      <c r="Y31" s="45">
        <v>13</v>
      </c>
      <c r="Z31" s="66">
        <v>0.01848655699232631</v>
      </c>
      <c r="AA31" s="22">
        <v>14453.013</v>
      </c>
      <c r="AB31" s="97">
        <f t="shared" si="0"/>
        <v>13</v>
      </c>
      <c r="AC31" s="66">
        <v>0.01820570777107437</v>
      </c>
      <c r="AD31" s="22">
        <v>15803.895</v>
      </c>
      <c r="AE31" s="45">
        <f t="shared" si="1"/>
        <v>11</v>
      </c>
      <c r="AF31" s="90">
        <f t="shared" si="2"/>
        <v>0.018815222004802155</v>
      </c>
    </row>
    <row r="32" spans="1:32" s="20" customFormat="1" ht="12">
      <c r="A32" s="21" t="s">
        <v>21</v>
      </c>
      <c r="B32" s="51">
        <v>3380.905</v>
      </c>
      <c r="C32" s="45">
        <v>3993.038</v>
      </c>
      <c r="D32" s="45">
        <v>3822.422</v>
      </c>
      <c r="E32" s="45">
        <v>4133.696</v>
      </c>
      <c r="F32" s="45">
        <v>4509.077</v>
      </c>
      <c r="G32" s="45">
        <v>5771.094</v>
      </c>
      <c r="H32" s="52">
        <v>6043.806</v>
      </c>
      <c r="I32" s="22">
        <v>8526.686</v>
      </c>
      <c r="J32" s="45">
        <v>10</v>
      </c>
      <c r="K32" s="66">
        <v>0.02066242905924865</v>
      </c>
      <c r="L32" s="22">
        <v>7461.907</v>
      </c>
      <c r="M32" s="45">
        <v>14</v>
      </c>
      <c r="N32" s="66">
        <v>0.017389948951264177</v>
      </c>
      <c r="O32" s="22">
        <v>8430.762</v>
      </c>
      <c r="P32" s="45">
        <v>14</v>
      </c>
      <c r="Q32" s="66">
        <v>0.01723719332182143</v>
      </c>
      <c r="R32" s="22">
        <v>9627.067</v>
      </c>
      <c r="S32" s="45">
        <v>14</v>
      </c>
      <c r="T32" s="66">
        <v>0.01697184437859607</v>
      </c>
      <c r="U32" s="22">
        <v>10513.797</v>
      </c>
      <c r="V32" s="45">
        <v>14</v>
      </c>
      <c r="W32" s="66">
        <v>0.01706752646583813</v>
      </c>
      <c r="X32" s="22">
        <v>11863.98</v>
      </c>
      <c r="Y32" s="45">
        <v>14</v>
      </c>
      <c r="Z32" s="66">
        <v>0.016774207796617986</v>
      </c>
      <c r="AA32" s="22">
        <v>13152.468</v>
      </c>
      <c r="AB32" s="97">
        <f t="shared" si="0"/>
        <v>14</v>
      </c>
      <c r="AC32" s="66">
        <v>0.016567478966247867</v>
      </c>
      <c r="AD32" s="22">
        <v>13802.458</v>
      </c>
      <c r="AE32" s="45">
        <f t="shared" si="1"/>
        <v>14</v>
      </c>
      <c r="AF32" s="90">
        <f t="shared" si="2"/>
        <v>0.016432424505601784</v>
      </c>
    </row>
    <row r="33" spans="1:32" s="20" customFormat="1" ht="12">
      <c r="A33" s="21" t="s">
        <v>22</v>
      </c>
      <c r="B33" s="51">
        <v>1422.179</v>
      </c>
      <c r="C33" s="45">
        <v>1781.958</v>
      </c>
      <c r="D33" s="45">
        <v>1874.735</v>
      </c>
      <c r="E33" s="45">
        <v>2070.308</v>
      </c>
      <c r="F33" s="45">
        <v>2115.364</v>
      </c>
      <c r="G33" s="45">
        <v>2725.832</v>
      </c>
      <c r="H33" s="52">
        <v>2910.34</v>
      </c>
      <c r="I33" s="22">
        <v>3476.548</v>
      </c>
      <c r="J33" s="45">
        <v>22</v>
      </c>
      <c r="K33" s="66">
        <v>0.008424600884924433</v>
      </c>
      <c r="L33" s="22">
        <v>3970.503</v>
      </c>
      <c r="M33" s="45">
        <v>21</v>
      </c>
      <c r="N33" s="66">
        <v>0.009253243772783722</v>
      </c>
      <c r="O33" s="22">
        <v>4983.292</v>
      </c>
      <c r="P33" s="45">
        <v>21</v>
      </c>
      <c r="Q33" s="66">
        <v>0.010188636280218343</v>
      </c>
      <c r="R33" s="22">
        <v>5819.112</v>
      </c>
      <c r="S33" s="45">
        <v>19</v>
      </c>
      <c r="T33" s="66">
        <v>0.010258686605756557</v>
      </c>
      <c r="U33" s="22">
        <v>5914.355</v>
      </c>
      <c r="V33" s="45">
        <v>20</v>
      </c>
      <c r="W33" s="66">
        <v>0.009601042372309649</v>
      </c>
      <c r="X33" s="22">
        <v>6525.029</v>
      </c>
      <c r="Y33" s="45">
        <v>21</v>
      </c>
      <c r="Z33" s="66">
        <v>0.009225588067828711</v>
      </c>
      <c r="AA33" s="22">
        <v>6484.387</v>
      </c>
      <c r="AB33" s="97">
        <f t="shared" si="0"/>
        <v>23</v>
      </c>
      <c r="AC33" s="66">
        <v>0.008168044600565545</v>
      </c>
      <c r="AD33" s="22">
        <v>6307.438</v>
      </c>
      <c r="AE33" s="45">
        <f t="shared" si="1"/>
        <v>24</v>
      </c>
      <c r="AF33" s="90">
        <f t="shared" si="2"/>
        <v>0.007509278329900653</v>
      </c>
    </row>
    <row r="34" spans="1:32" s="20" customFormat="1" ht="12">
      <c r="A34" s="21" t="s">
        <v>23</v>
      </c>
      <c r="B34" s="51">
        <v>3778.341</v>
      </c>
      <c r="C34" s="45">
        <v>4645.344</v>
      </c>
      <c r="D34" s="45">
        <v>4419.739</v>
      </c>
      <c r="E34" s="45">
        <v>4933.724</v>
      </c>
      <c r="F34" s="45">
        <v>5444.098</v>
      </c>
      <c r="G34" s="45">
        <v>6619.147</v>
      </c>
      <c r="H34" s="52">
        <v>7192.367</v>
      </c>
      <c r="I34" s="22">
        <v>8723.589</v>
      </c>
      <c r="J34" s="45">
        <v>8</v>
      </c>
      <c r="K34" s="66">
        <v>0.021139577422522877</v>
      </c>
      <c r="L34" s="22">
        <v>8773.346</v>
      </c>
      <c r="M34" s="45">
        <v>9</v>
      </c>
      <c r="N34" s="66">
        <v>0.020446253092108724</v>
      </c>
      <c r="O34" s="22">
        <v>10424.392</v>
      </c>
      <c r="P34" s="45">
        <v>8</v>
      </c>
      <c r="Q34" s="66">
        <v>0.021313288189898933</v>
      </c>
      <c r="R34" s="22">
        <v>11609.125</v>
      </c>
      <c r="S34" s="45">
        <v>8</v>
      </c>
      <c r="T34" s="66">
        <v>0.020466073714005432</v>
      </c>
      <c r="U34" s="22">
        <v>12110.187</v>
      </c>
      <c r="V34" s="45">
        <v>9</v>
      </c>
      <c r="W34" s="66">
        <v>0.019659019203885037</v>
      </c>
      <c r="X34" s="22">
        <v>14651.534</v>
      </c>
      <c r="Y34" s="45">
        <v>8</v>
      </c>
      <c r="Z34" s="66">
        <v>0.020715466129849636</v>
      </c>
      <c r="AA34" s="22">
        <v>15073.603</v>
      </c>
      <c r="AB34" s="97">
        <f t="shared" si="0"/>
        <v>11</v>
      </c>
      <c r="AC34" s="66">
        <v>0.018987432674086015</v>
      </c>
      <c r="AD34" s="22">
        <v>15175.517</v>
      </c>
      <c r="AE34" s="45">
        <f t="shared" si="1"/>
        <v>13</v>
      </c>
      <c r="AF34" s="90">
        <f t="shared" si="2"/>
        <v>0.018067110759255812</v>
      </c>
    </row>
    <row r="35" spans="1:32" s="20" customFormat="1" ht="12">
      <c r="A35" s="21" t="s">
        <v>24</v>
      </c>
      <c r="B35" s="51">
        <v>489.824</v>
      </c>
      <c r="C35" s="45">
        <v>561.869</v>
      </c>
      <c r="D35" s="45">
        <v>560.47</v>
      </c>
      <c r="E35" s="45">
        <v>679.05</v>
      </c>
      <c r="F35" s="45">
        <v>763.357</v>
      </c>
      <c r="G35" s="45">
        <v>968.758</v>
      </c>
      <c r="H35" s="52">
        <v>971.995</v>
      </c>
      <c r="I35" s="22">
        <v>1156.175</v>
      </c>
      <c r="J35" s="45">
        <v>32</v>
      </c>
      <c r="K35" s="66">
        <v>0.002801719673689967</v>
      </c>
      <c r="L35" s="22">
        <v>1270.607</v>
      </c>
      <c r="M35" s="45">
        <v>32</v>
      </c>
      <c r="N35" s="66">
        <v>0.002961145303354614</v>
      </c>
      <c r="O35" s="22">
        <v>1515.154</v>
      </c>
      <c r="P35" s="45">
        <v>32</v>
      </c>
      <c r="Q35" s="66">
        <v>0.003097822285853998</v>
      </c>
      <c r="R35" s="22">
        <v>1692.242</v>
      </c>
      <c r="S35" s="45">
        <v>32</v>
      </c>
      <c r="T35" s="66">
        <v>0.0029833040400491836</v>
      </c>
      <c r="U35" s="22">
        <v>1897.074</v>
      </c>
      <c r="V35" s="45">
        <v>32</v>
      </c>
      <c r="W35" s="66">
        <v>0.003079606796921551</v>
      </c>
      <c r="X35" s="22">
        <v>2161.133</v>
      </c>
      <c r="Y35" s="45">
        <v>32</v>
      </c>
      <c r="Z35" s="66">
        <v>0.0030555761235376675</v>
      </c>
      <c r="AA35" s="22">
        <v>2250.88</v>
      </c>
      <c r="AB35" s="97">
        <f t="shared" si="0"/>
        <v>32</v>
      </c>
      <c r="AC35" s="66">
        <v>0.0028353163113985906</v>
      </c>
      <c r="AD35" s="22">
        <v>2285.033</v>
      </c>
      <c r="AE35" s="45">
        <f t="shared" si="1"/>
        <v>32</v>
      </c>
      <c r="AF35" s="90">
        <f t="shared" si="2"/>
        <v>0.002720430829444202</v>
      </c>
    </row>
    <row r="36" spans="1:32" s="20" customFormat="1" ht="12">
      <c r="A36" s="21" t="s">
        <v>69</v>
      </c>
      <c r="B36" s="51">
        <v>4575.385</v>
      </c>
      <c r="C36" s="45">
        <v>5460.955</v>
      </c>
      <c r="D36" s="45">
        <v>5655.82</v>
      </c>
      <c r="E36" s="45">
        <v>6334.349</v>
      </c>
      <c r="F36" s="45">
        <v>6599.722</v>
      </c>
      <c r="G36" s="45">
        <v>8280.89</v>
      </c>
      <c r="H36" s="52">
        <v>10040.594</v>
      </c>
      <c r="I36" s="22">
        <v>10443.681</v>
      </c>
      <c r="J36" s="45">
        <v>6</v>
      </c>
      <c r="K36" s="66">
        <v>0.02530781804090394</v>
      </c>
      <c r="L36" s="22">
        <v>11940.636</v>
      </c>
      <c r="M36" s="45">
        <v>6</v>
      </c>
      <c r="N36" s="66">
        <v>0.027827611693046733</v>
      </c>
      <c r="O36" s="22">
        <v>14892.959</v>
      </c>
      <c r="P36" s="45">
        <v>5</v>
      </c>
      <c r="Q36" s="66">
        <v>0.03044953865581312</v>
      </c>
      <c r="R36" s="22">
        <v>16798.914</v>
      </c>
      <c r="S36" s="45">
        <v>5</v>
      </c>
      <c r="T36" s="66">
        <v>0.029615307978787194</v>
      </c>
      <c r="U36" s="22">
        <v>17829.103</v>
      </c>
      <c r="V36" s="45">
        <v>5</v>
      </c>
      <c r="W36" s="66">
        <v>0.028942796528661722</v>
      </c>
      <c r="X36" s="22">
        <v>19560.389</v>
      </c>
      <c r="Y36" s="45">
        <v>6</v>
      </c>
      <c r="Z36" s="66">
        <v>0.02765598304015016</v>
      </c>
      <c r="AA36" s="22">
        <v>20726.221</v>
      </c>
      <c r="AB36" s="97">
        <f t="shared" si="0"/>
        <v>6</v>
      </c>
      <c r="AC36" s="66">
        <v>0.02610774118342693</v>
      </c>
      <c r="AD36" s="22">
        <v>21594.78</v>
      </c>
      <c r="AE36" s="45">
        <f t="shared" si="1"/>
        <v>6</v>
      </c>
      <c r="AF36" s="90">
        <f t="shared" si="2"/>
        <v>0.025709521598622453</v>
      </c>
    </row>
    <row r="37" spans="1:32" s="20" customFormat="1" ht="12">
      <c r="A37" s="21" t="s">
        <v>25</v>
      </c>
      <c r="B37" s="51">
        <v>1871.862</v>
      </c>
      <c r="C37" s="45">
        <v>2346.992</v>
      </c>
      <c r="D37" s="45">
        <v>2316.427</v>
      </c>
      <c r="E37" s="45">
        <v>2693.323</v>
      </c>
      <c r="F37" s="45">
        <v>3038.275</v>
      </c>
      <c r="G37" s="45">
        <v>3578.981</v>
      </c>
      <c r="H37" s="52">
        <v>3890.494</v>
      </c>
      <c r="I37" s="22">
        <v>4249.578</v>
      </c>
      <c r="J37" s="45">
        <v>19</v>
      </c>
      <c r="K37" s="66">
        <v>0.010297858271870663</v>
      </c>
      <c r="L37" s="22">
        <v>4357.935</v>
      </c>
      <c r="M37" s="45">
        <v>20</v>
      </c>
      <c r="N37" s="66">
        <v>0.010156152734539233</v>
      </c>
      <c r="O37" s="22">
        <v>5065.451</v>
      </c>
      <c r="P37" s="45">
        <v>20</v>
      </c>
      <c r="Q37" s="66">
        <v>0.010356615232313956</v>
      </c>
      <c r="R37" s="22">
        <v>5763.959</v>
      </c>
      <c r="S37" s="45">
        <v>20</v>
      </c>
      <c r="T37" s="66">
        <v>0.010161455732323068</v>
      </c>
      <c r="U37" s="22">
        <v>6315.19</v>
      </c>
      <c r="V37" s="45">
        <v>19</v>
      </c>
      <c r="W37" s="66">
        <v>0.010251736119861958</v>
      </c>
      <c r="X37" s="22">
        <v>7164.81</v>
      </c>
      <c r="Y37" s="45">
        <v>19</v>
      </c>
      <c r="Z37" s="66">
        <v>0.010130159673506405</v>
      </c>
      <c r="AA37" s="22">
        <v>7941.114</v>
      </c>
      <c r="AB37" s="97">
        <f t="shared" si="0"/>
        <v>19</v>
      </c>
      <c r="AC37" s="66">
        <v>0.010003007736918763</v>
      </c>
      <c r="AD37" s="22">
        <v>8569.445</v>
      </c>
      <c r="AE37" s="45">
        <f t="shared" si="1"/>
        <v>18</v>
      </c>
      <c r="AF37" s="90">
        <f t="shared" si="2"/>
        <v>0.010202295708301137</v>
      </c>
    </row>
    <row r="38" spans="1:32" s="20" customFormat="1" ht="12">
      <c r="A38" s="21" t="s">
        <v>26</v>
      </c>
      <c r="B38" s="51">
        <v>889.974</v>
      </c>
      <c r="C38" s="45">
        <v>1123.014</v>
      </c>
      <c r="D38" s="45">
        <v>1140.893</v>
      </c>
      <c r="E38" s="45">
        <v>1274.868</v>
      </c>
      <c r="F38" s="45">
        <v>1429.965</v>
      </c>
      <c r="G38" s="45">
        <v>1776.027</v>
      </c>
      <c r="H38" s="52">
        <v>1791.152</v>
      </c>
      <c r="I38" s="22">
        <v>2073.148</v>
      </c>
      <c r="J38" s="45">
        <v>28</v>
      </c>
      <c r="K38" s="66">
        <v>0.005023789251688549</v>
      </c>
      <c r="L38" s="22">
        <v>2164.145</v>
      </c>
      <c r="M38" s="45">
        <v>27</v>
      </c>
      <c r="N38" s="66">
        <v>0.005043532581300411</v>
      </c>
      <c r="O38" s="22">
        <v>2786.17</v>
      </c>
      <c r="P38" s="45">
        <v>27</v>
      </c>
      <c r="Q38" s="66">
        <v>0.005696489939753869</v>
      </c>
      <c r="R38" s="22">
        <v>3170.477</v>
      </c>
      <c r="S38" s="45">
        <v>27</v>
      </c>
      <c r="T38" s="66">
        <v>0.005589328738432811</v>
      </c>
      <c r="U38" s="22">
        <v>3617.151</v>
      </c>
      <c r="V38" s="45">
        <v>27</v>
      </c>
      <c r="W38" s="66">
        <v>0.0058718862865083715</v>
      </c>
      <c r="X38" s="22">
        <v>4292.452</v>
      </c>
      <c r="Y38" s="45">
        <v>27</v>
      </c>
      <c r="Z38" s="66">
        <v>0.00606899891984043</v>
      </c>
      <c r="AA38" s="22">
        <v>4423.254</v>
      </c>
      <c r="AB38" s="97">
        <f t="shared" si="0"/>
        <v>27</v>
      </c>
      <c r="AC38" s="66">
        <v>0.005571742703146796</v>
      </c>
      <c r="AD38" s="22">
        <v>4566.038</v>
      </c>
      <c r="AE38" s="45">
        <f t="shared" si="1"/>
        <v>28</v>
      </c>
      <c r="AF38" s="90">
        <f t="shared" si="2"/>
        <v>0.005436066150297936</v>
      </c>
    </row>
    <row r="39" spans="1:32" s="2" customFormat="1" ht="12.75">
      <c r="A39" s="120" t="s">
        <v>45</v>
      </c>
      <c r="B39" s="121">
        <f aca="true" t="shared" si="3" ref="B39:I39">SUM(B7:B38)</f>
        <v>186553.202</v>
      </c>
      <c r="C39" s="122">
        <f t="shared" si="3"/>
        <v>225515.98900000003</v>
      </c>
      <c r="D39" s="122">
        <f t="shared" si="3"/>
        <v>211398.322</v>
      </c>
      <c r="E39" s="122">
        <f t="shared" si="3"/>
        <v>235603.51099999994</v>
      </c>
      <c r="F39" s="122">
        <f t="shared" si="3"/>
        <v>255912.02599999995</v>
      </c>
      <c r="G39" s="122">
        <f t="shared" si="3"/>
        <v>318504.40399999986</v>
      </c>
      <c r="H39" s="123">
        <f t="shared" si="3"/>
        <v>347352.573</v>
      </c>
      <c r="I39" s="124">
        <f t="shared" si="3"/>
        <v>412666.19599999994</v>
      </c>
      <c r="J39" s="122"/>
      <c r="K39" s="125">
        <f>SUM(K7:K38)</f>
        <v>1.0000000000000002</v>
      </c>
      <c r="L39" s="124">
        <f>SUM(L7:L38)</f>
        <v>429093.0940000001</v>
      </c>
      <c r="M39" s="122"/>
      <c r="N39" s="125">
        <f>SUM(N7:N38)</f>
        <v>1</v>
      </c>
      <c r="O39" s="124">
        <f>SUM(O7:O38)</f>
        <v>489102.9439999998</v>
      </c>
      <c r="P39" s="122"/>
      <c r="Q39" s="125">
        <f>SUM(Q7:Q38)</f>
        <v>1</v>
      </c>
      <c r="R39" s="124">
        <f>SUM(R7:R38)</f>
        <v>567237.5249999999</v>
      </c>
      <c r="S39" s="122"/>
      <c r="T39" s="125">
        <f>SUM(T7:T38)</f>
        <v>0.9999999999999998</v>
      </c>
      <c r="U39" s="124">
        <f>SUM(U7:U38)</f>
        <v>616011.7590000001</v>
      </c>
      <c r="V39" s="122"/>
      <c r="W39" s="125">
        <f>SUM(W7:W38)</f>
        <v>1</v>
      </c>
      <c r="X39" s="124">
        <f>SUM(X7:X38)</f>
        <v>707275.13</v>
      </c>
      <c r="Y39" s="122"/>
      <c r="Z39" s="125">
        <f>SUM(Z7:Z38)</f>
        <v>0.9999999999999998</v>
      </c>
      <c r="AA39" s="124">
        <f>SUM(AA7:AA38)</f>
        <v>793872.6240000001</v>
      </c>
      <c r="AB39" s="126"/>
      <c r="AC39" s="125">
        <f>SUM(AC7:AC38)</f>
        <v>0.9999999999999998</v>
      </c>
      <c r="AD39" s="124">
        <f>SUM(AD7:AD38)</f>
        <v>839952.6190000001</v>
      </c>
      <c r="AE39" s="126"/>
      <c r="AF39" s="127">
        <v>0.9999999999999998</v>
      </c>
    </row>
    <row r="40" spans="1:3" ht="12.75">
      <c r="A40" s="57" t="s">
        <v>53</v>
      </c>
      <c r="B40" s="7"/>
      <c r="C40" s="12"/>
    </row>
    <row r="41" spans="1:17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ht="12.75">
      <c r="A42" s="7" t="s">
        <v>42</v>
      </c>
    </row>
  </sheetData>
  <sheetProtection/>
  <mergeCells count="1">
    <mergeCell ref="A4:O4"/>
  </mergeCells>
  <printOptions/>
  <pageMargins left="0.75" right="0.75" top="1" bottom="1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11.281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11.281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30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3"/>
      <c r="Q4" s="23"/>
      <c r="R4" s="23"/>
      <c r="S4" s="23"/>
      <c r="T4" s="23"/>
      <c r="U4" s="23"/>
    </row>
    <row r="5" ht="12.75"/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12361.158</v>
      </c>
      <c r="C7" s="45">
        <v>12998.652</v>
      </c>
      <c r="D7" s="45">
        <v>13585.221</v>
      </c>
      <c r="E7" s="45">
        <v>14185.607</v>
      </c>
      <c r="F7" s="45">
        <v>14745.379</v>
      </c>
      <c r="G7" s="45">
        <v>15322.199</v>
      </c>
      <c r="H7" s="52">
        <v>15607.23</v>
      </c>
      <c r="I7" s="22">
        <v>16150.184</v>
      </c>
      <c r="J7" s="45">
        <v>27</v>
      </c>
      <c r="K7" s="66">
        <v>0.009285001427482278</v>
      </c>
      <c r="L7" s="22">
        <v>16694.567</v>
      </c>
      <c r="M7" s="45">
        <v>27</v>
      </c>
      <c r="N7" s="66">
        <v>0.009322892106882153</v>
      </c>
      <c r="O7" s="22">
        <v>17189.432</v>
      </c>
      <c r="P7" s="45">
        <v>27</v>
      </c>
      <c r="Q7" s="66">
        <v>0.00935834363608137</v>
      </c>
      <c r="R7" s="22">
        <v>17404.996</v>
      </c>
      <c r="S7" s="45">
        <v>27</v>
      </c>
      <c r="T7" s="66">
        <v>0.009390092079587797</v>
      </c>
      <c r="U7" s="22">
        <v>17774.466</v>
      </c>
      <c r="V7" s="45">
        <v>27</v>
      </c>
      <c r="W7" s="66">
        <v>0.009419020139386822</v>
      </c>
      <c r="X7" s="22">
        <v>18279.87</v>
      </c>
      <c r="Y7" s="45">
        <v>27</v>
      </c>
      <c r="Z7" s="66">
        <v>0.009452245871297121</v>
      </c>
      <c r="AA7" s="22">
        <v>18887.81</v>
      </c>
      <c r="AB7" s="97">
        <f>_xlfn.RANK.EQ(AA7,$AA$7:$AA$38)</f>
        <v>27</v>
      </c>
      <c r="AC7" s="66">
        <v>0.009576331841139785</v>
      </c>
      <c r="AD7" s="22">
        <v>19413.719</v>
      </c>
      <c r="AE7" s="45">
        <f>_xlfn.RANK.EQ(AD7,$AD$7:$AD$38)</f>
        <v>27</v>
      </c>
      <c r="AF7" s="90">
        <f>AD7/$AD$39</f>
        <v>0.009690756239531561</v>
      </c>
    </row>
    <row r="8" spans="1:32" s="20" customFormat="1" ht="12">
      <c r="A8" s="21" t="s">
        <v>68</v>
      </c>
      <c r="B8" s="51">
        <v>40702.652</v>
      </c>
      <c r="C8" s="45">
        <v>42373.181</v>
      </c>
      <c r="D8" s="45">
        <v>43641.936</v>
      </c>
      <c r="E8" s="45">
        <v>46281.512</v>
      </c>
      <c r="F8" s="45">
        <v>48754.358</v>
      </c>
      <c r="G8" s="45">
        <v>51308.479</v>
      </c>
      <c r="H8" s="52">
        <v>51933.754</v>
      </c>
      <c r="I8" s="22">
        <v>53633.364</v>
      </c>
      <c r="J8" s="45">
        <v>10</v>
      </c>
      <c r="K8" s="66">
        <v>0.030834686546027997</v>
      </c>
      <c r="L8" s="22">
        <v>55239.938</v>
      </c>
      <c r="M8" s="45">
        <v>10</v>
      </c>
      <c r="N8" s="66">
        <v>0.030848118550475707</v>
      </c>
      <c r="O8" s="22">
        <v>56656.381</v>
      </c>
      <c r="P8" s="45">
        <v>10</v>
      </c>
      <c r="Q8" s="66">
        <v>0.030845107771725756</v>
      </c>
      <c r="R8" s="22">
        <v>57208.88</v>
      </c>
      <c r="S8" s="45">
        <v>10</v>
      </c>
      <c r="T8" s="66">
        <v>0.030864508728993028</v>
      </c>
      <c r="U8" s="22">
        <v>58183.157</v>
      </c>
      <c r="V8" s="45">
        <v>10</v>
      </c>
      <c r="W8" s="66">
        <v>0.03083233710402919</v>
      </c>
      <c r="X8" s="22">
        <v>59686.863</v>
      </c>
      <c r="Y8" s="45">
        <v>10</v>
      </c>
      <c r="Z8" s="66">
        <v>0.030863179243748828</v>
      </c>
      <c r="AA8" s="22">
        <v>60789.575</v>
      </c>
      <c r="AB8" s="97">
        <f aca="true" t="shared" si="0" ref="AB8:AB38">_xlfn.RANK.EQ(AA8,$AA$7:$AA$38)</f>
        <v>10</v>
      </c>
      <c r="AC8" s="66">
        <v>0.030820997388360798</v>
      </c>
      <c r="AD8" s="22">
        <v>61474.671</v>
      </c>
      <c r="AE8" s="45">
        <f aca="true" t="shared" si="1" ref="AE8:AE38">_xlfn.RANK.EQ(AD8,$AD$7:$AD$38)</f>
        <v>10</v>
      </c>
      <c r="AF8" s="90">
        <f aca="true" t="shared" si="2" ref="AF8:AF38">AD8/$AD$39</f>
        <v>0.0306863435885932</v>
      </c>
    </row>
    <row r="9" spans="1:32" s="20" customFormat="1" ht="12">
      <c r="A9" s="21" t="s">
        <v>1</v>
      </c>
      <c r="B9" s="51">
        <v>5991.536</v>
      </c>
      <c r="C9" s="45">
        <v>6314.466</v>
      </c>
      <c r="D9" s="45">
        <v>6620.125</v>
      </c>
      <c r="E9" s="45">
        <v>7159.522</v>
      </c>
      <c r="F9" s="45">
        <v>7717.636</v>
      </c>
      <c r="G9" s="45">
        <v>8303.151</v>
      </c>
      <c r="H9" s="52">
        <v>8434.143</v>
      </c>
      <c r="I9" s="22">
        <v>8746.19</v>
      </c>
      <c r="J9" s="45">
        <v>32</v>
      </c>
      <c r="K9" s="66">
        <v>0.00502832578471126</v>
      </c>
      <c r="L9" s="22">
        <v>9120.314</v>
      </c>
      <c r="M9" s="45">
        <v>32</v>
      </c>
      <c r="N9" s="66">
        <v>0.005093136192324534</v>
      </c>
      <c r="O9" s="22">
        <v>9461.805</v>
      </c>
      <c r="P9" s="45">
        <v>32</v>
      </c>
      <c r="Q9" s="66">
        <v>0.005151236097131824</v>
      </c>
      <c r="R9" s="22">
        <v>9632.109</v>
      </c>
      <c r="S9" s="45">
        <v>32</v>
      </c>
      <c r="T9" s="66">
        <v>0.005196576341104953</v>
      </c>
      <c r="U9" s="22">
        <v>9902.231</v>
      </c>
      <c r="V9" s="45">
        <v>32</v>
      </c>
      <c r="W9" s="66">
        <v>0.005247376388908702</v>
      </c>
      <c r="X9" s="22">
        <v>10284.154</v>
      </c>
      <c r="Y9" s="45">
        <v>32</v>
      </c>
      <c r="Z9" s="66">
        <v>0.0053177813729683955</v>
      </c>
      <c r="AA9" s="22">
        <v>10529.662</v>
      </c>
      <c r="AB9" s="97">
        <f t="shared" si="0"/>
        <v>32</v>
      </c>
      <c r="AC9" s="66">
        <v>0.005338656916129484</v>
      </c>
      <c r="AD9" s="22">
        <v>10628.263</v>
      </c>
      <c r="AE9" s="45">
        <f t="shared" si="1"/>
        <v>32</v>
      </c>
      <c r="AF9" s="90">
        <f t="shared" si="2"/>
        <v>0.005305315585469865</v>
      </c>
    </row>
    <row r="10" spans="1:32" s="20" customFormat="1" ht="12">
      <c r="A10" s="21" t="s">
        <v>2</v>
      </c>
      <c r="B10" s="51">
        <v>8996.613</v>
      </c>
      <c r="C10" s="45">
        <v>9391.326</v>
      </c>
      <c r="D10" s="45">
        <v>9704.941</v>
      </c>
      <c r="E10" s="45">
        <v>10115.689</v>
      </c>
      <c r="F10" s="45">
        <v>10468.534</v>
      </c>
      <c r="G10" s="45">
        <v>10804.516</v>
      </c>
      <c r="H10" s="52">
        <v>10859.569</v>
      </c>
      <c r="I10" s="22">
        <v>11222.71</v>
      </c>
      <c r="J10" s="45">
        <v>30</v>
      </c>
      <c r="K10" s="66">
        <v>0.0064521171009704675</v>
      </c>
      <c r="L10" s="22">
        <v>11601.756</v>
      </c>
      <c r="M10" s="45">
        <v>30</v>
      </c>
      <c r="N10" s="66">
        <v>0.006478869409333747</v>
      </c>
      <c r="O10" s="22">
        <v>11946.721</v>
      </c>
      <c r="P10" s="45">
        <v>30</v>
      </c>
      <c r="Q10" s="66">
        <v>0.006504084628415276</v>
      </c>
      <c r="R10" s="22">
        <v>12073.266</v>
      </c>
      <c r="S10" s="45">
        <v>30</v>
      </c>
      <c r="T10" s="66">
        <v>0.006513594110642521</v>
      </c>
      <c r="U10" s="22">
        <v>12362.31</v>
      </c>
      <c r="V10" s="45">
        <v>30</v>
      </c>
      <c r="W10" s="66">
        <v>0.006551018008605327</v>
      </c>
      <c r="X10" s="22">
        <v>12695.217</v>
      </c>
      <c r="Y10" s="45">
        <v>30</v>
      </c>
      <c r="Z10" s="66">
        <v>0.006564505790985988</v>
      </c>
      <c r="AA10" s="22">
        <v>12841.513</v>
      </c>
      <c r="AB10" s="97">
        <f t="shared" si="0"/>
        <v>30</v>
      </c>
      <c r="AC10" s="66">
        <v>0.006510791342686658</v>
      </c>
      <c r="AD10" s="22">
        <v>12934.143</v>
      </c>
      <c r="AE10" s="45">
        <f t="shared" si="1"/>
        <v>30</v>
      </c>
      <c r="AF10" s="90">
        <f t="shared" si="2"/>
        <v>0.006456342907829431</v>
      </c>
    </row>
    <row r="11" spans="1:32" s="20" customFormat="1" ht="12">
      <c r="A11" s="21" t="s">
        <v>3</v>
      </c>
      <c r="B11" s="51">
        <v>35624.812</v>
      </c>
      <c r="C11" s="45">
        <v>36975.509</v>
      </c>
      <c r="D11" s="45">
        <v>38123.331</v>
      </c>
      <c r="E11" s="45">
        <v>39477.685</v>
      </c>
      <c r="F11" s="45">
        <v>40694.333</v>
      </c>
      <c r="G11" s="45">
        <v>41924.746</v>
      </c>
      <c r="H11" s="52">
        <v>42651.597</v>
      </c>
      <c r="I11" s="22">
        <v>44103.845</v>
      </c>
      <c r="J11" s="45">
        <v>12</v>
      </c>
      <c r="K11" s="66">
        <v>0.025356012277163973</v>
      </c>
      <c r="L11" s="22">
        <v>45409.842</v>
      </c>
      <c r="M11" s="45">
        <v>12</v>
      </c>
      <c r="N11" s="66">
        <v>0.025358612628681276</v>
      </c>
      <c r="O11" s="22">
        <v>46567.232</v>
      </c>
      <c r="P11" s="45">
        <v>12</v>
      </c>
      <c r="Q11" s="66">
        <v>0.02535233038748021</v>
      </c>
      <c r="R11" s="22">
        <v>46982.738</v>
      </c>
      <c r="S11" s="45">
        <v>12</v>
      </c>
      <c r="T11" s="66">
        <v>0.0253474482827315</v>
      </c>
      <c r="U11" s="22">
        <v>47796.288</v>
      </c>
      <c r="V11" s="45">
        <v>12</v>
      </c>
      <c r="W11" s="66">
        <v>0.025328142024628623</v>
      </c>
      <c r="X11" s="22">
        <v>48975.604</v>
      </c>
      <c r="Y11" s="45">
        <v>12</v>
      </c>
      <c r="Z11" s="66">
        <v>0.025324548298389583</v>
      </c>
      <c r="AA11" s="22">
        <v>50214.19</v>
      </c>
      <c r="AB11" s="97">
        <f t="shared" si="0"/>
        <v>12</v>
      </c>
      <c r="AC11" s="66">
        <v>0.02545915839761428</v>
      </c>
      <c r="AD11" s="22">
        <v>51254.499</v>
      </c>
      <c r="AE11" s="45">
        <f t="shared" si="1"/>
        <v>12</v>
      </c>
      <c r="AF11" s="90">
        <f t="shared" si="2"/>
        <v>0.025584735000455824</v>
      </c>
    </row>
    <row r="12" spans="1:32" s="20" customFormat="1" ht="12">
      <c r="A12" s="21" t="s">
        <v>4</v>
      </c>
      <c r="B12" s="51">
        <v>8273.725</v>
      </c>
      <c r="C12" s="45">
        <v>8477.126</v>
      </c>
      <c r="D12" s="45">
        <v>8668.518</v>
      </c>
      <c r="E12" s="45">
        <v>9126.408</v>
      </c>
      <c r="F12" s="45">
        <v>9592.042</v>
      </c>
      <c r="G12" s="45">
        <v>10073.753</v>
      </c>
      <c r="H12" s="52">
        <v>10308.744</v>
      </c>
      <c r="I12" s="22">
        <v>10685.624</v>
      </c>
      <c r="J12" s="45">
        <v>31</v>
      </c>
      <c r="K12" s="66">
        <v>0.00614333769160394</v>
      </c>
      <c r="L12" s="22">
        <v>11050.856</v>
      </c>
      <c r="M12" s="45">
        <v>31</v>
      </c>
      <c r="N12" s="66">
        <v>0.006171225535630322</v>
      </c>
      <c r="O12" s="22">
        <v>11381.63</v>
      </c>
      <c r="P12" s="45">
        <v>31</v>
      </c>
      <c r="Q12" s="66">
        <v>0.006196435384178651</v>
      </c>
      <c r="R12" s="22">
        <v>11521.634</v>
      </c>
      <c r="S12" s="45">
        <v>31</v>
      </c>
      <c r="T12" s="66">
        <v>0.006215985580652214</v>
      </c>
      <c r="U12" s="22">
        <v>11776.381</v>
      </c>
      <c r="V12" s="45">
        <v>31</v>
      </c>
      <c r="W12" s="66">
        <v>0.006240523333195625</v>
      </c>
      <c r="X12" s="22">
        <v>12104.948</v>
      </c>
      <c r="Y12" s="45">
        <v>31</v>
      </c>
      <c r="Z12" s="66">
        <v>0.006259286567971563</v>
      </c>
      <c r="AA12" s="22">
        <v>12448.774</v>
      </c>
      <c r="AB12" s="97">
        <f t="shared" si="0"/>
        <v>31</v>
      </c>
      <c r="AC12" s="66">
        <v>0.006311668257958603</v>
      </c>
      <c r="AD12" s="22">
        <v>12740.895</v>
      </c>
      <c r="AE12" s="45">
        <f t="shared" si="1"/>
        <v>31</v>
      </c>
      <c r="AF12" s="90">
        <f t="shared" si="2"/>
        <v>0.006359879202870222</v>
      </c>
    </row>
    <row r="13" spans="1:32" s="20" customFormat="1" ht="12">
      <c r="A13" s="21" t="s">
        <v>5</v>
      </c>
      <c r="B13" s="51">
        <v>29123.493</v>
      </c>
      <c r="C13" s="45">
        <v>30065.679</v>
      </c>
      <c r="D13" s="45">
        <v>30963.766</v>
      </c>
      <c r="E13" s="45">
        <v>32401.711</v>
      </c>
      <c r="F13" s="45">
        <v>33777.219</v>
      </c>
      <c r="G13" s="45">
        <v>35243.045</v>
      </c>
      <c r="H13" s="52">
        <v>36128.441</v>
      </c>
      <c r="I13" s="22">
        <v>37463.127</v>
      </c>
      <c r="J13" s="45">
        <v>17</v>
      </c>
      <c r="K13" s="66">
        <v>0.02153815632521276</v>
      </c>
      <c r="L13" s="22">
        <v>38736.728</v>
      </c>
      <c r="M13" s="45">
        <v>17</v>
      </c>
      <c r="N13" s="66">
        <v>0.021632087595781366</v>
      </c>
      <c r="O13" s="22">
        <v>39938.993</v>
      </c>
      <c r="P13" s="45">
        <v>17</v>
      </c>
      <c r="Q13" s="66">
        <v>0.021743756336628714</v>
      </c>
      <c r="R13" s="22">
        <v>40520.636</v>
      </c>
      <c r="S13" s="45">
        <v>17</v>
      </c>
      <c r="T13" s="66">
        <v>0.02186110833713838</v>
      </c>
      <c r="U13" s="22">
        <v>41449.845</v>
      </c>
      <c r="V13" s="45">
        <v>16</v>
      </c>
      <c r="W13" s="66">
        <v>0.02196504383476061</v>
      </c>
      <c r="X13" s="22">
        <v>42580.172</v>
      </c>
      <c r="Y13" s="45">
        <v>16</v>
      </c>
      <c r="Z13" s="66">
        <v>0.022017566590250438</v>
      </c>
      <c r="AA13" s="22">
        <v>42910.779</v>
      </c>
      <c r="AB13" s="97">
        <f t="shared" si="0"/>
        <v>17</v>
      </c>
      <c r="AC13" s="66">
        <v>0.021756246979708734</v>
      </c>
      <c r="AD13" s="22">
        <v>43005.06</v>
      </c>
      <c r="AE13" s="45">
        <f t="shared" si="1"/>
        <v>17</v>
      </c>
      <c r="AF13" s="90">
        <f t="shared" si="2"/>
        <v>0.02146685823187351</v>
      </c>
    </row>
    <row r="14" spans="1:32" s="20" customFormat="1" ht="12">
      <c r="A14" s="21" t="s">
        <v>6</v>
      </c>
      <c r="B14" s="51">
        <v>49482.554</v>
      </c>
      <c r="C14" s="45">
        <v>50954.156</v>
      </c>
      <c r="D14" s="45">
        <v>51994.846</v>
      </c>
      <c r="E14" s="45">
        <v>53234.804</v>
      </c>
      <c r="F14" s="45">
        <v>54344.742</v>
      </c>
      <c r="G14" s="45">
        <v>55406.946</v>
      </c>
      <c r="H14" s="52">
        <v>56192.835</v>
      </c>
      <c r="I14" s="22">
        <v>57825.374</v>
      </c>
      <c r="J14" s="45">
        <v>8</v>
      </c>
      <c r="K14" s="66">
        <v>0.033244740749374536</v>
      </c>
      <c r="L14" s="22">
        <v>59561.477</v>
      </c>
      <c r="M14" s="45">
        <v>8</v>
      </c>
      <c r="N14" s="66">
        <v>0.03326143312357505</v>
      </c>
      <c r="O14" s="22">
        <v>61100.885</v>
      </c>
      <c r="P14" s="45">
        <v>8</v>
      </c>
      <c r="Q14" s="66">
        <v>0.03326480353153552</v>
      </c>
      <c r="R14" s="22">
        <v>61771.804</v>
      </c>
      <c r="S14" s="45">
        <v>8</v>
      </c>
      <c r="T14" s="66">
        <v>0.03332623158788717</v>
      </c>
      <c r="U14" s="22">
        <v>62898.551</v>
      </c>
      <c r="V14" s="45">
        <v>8</v>
      </c>
      <c r="W14" s="66">
        <v>0.03333111209120145</v>
      </c>
      <c r="X14" s="22">
        <v>64470.068</v>
      </c>
      <c r="Y14" s="45">
        <v>8</v>
      </c>
      <c r="Z14" s="66">
        <v>0.03333650261600573</v>
      </c>
      <c r="AA14" s="22">
        <v>65835.762</v>
      </c>
      <c r="AB14" s="97">
        <f t="shared" si="0"/>
        <v>8</v>
      </c>
      <c r="AC14" s="66">
        <v>0.033379470882346905</v>
      </c>
      <c r="AD14" s="22">
        <v>66665.494</v>
      </c>
      <c r="AE14" s="45">
        <f t="shared" si="1"/>
        <v>8</v>
      </c>
      <c r="AF14" s="90">
        <f t="shared" si="2"/>
        <v>0.03327744941306475</v>
      </c>
    </row>
    <row r="15" spans="1:32" s="20" customFormat="1" ht="12">
      <c r="A15" s="21" t="s">
        <v>44</v>
      </c>
      <c r="B15" s="51">
        <v>216600.008</v>
      </c>
      <c r="C15" s="45">
        <v>227420.97</v>
      </c>
      <c r="D15" s="45">
        <v>229850.038</v>
      </c>
      <c r="E15" s="45">
        <v>240153.793</v>
      </c>
      <c r="F15" s="45">
        <v>245274.724</v>
      </c>
      <c r="G15" s="45">
        <v>249893.618</v>
      </c>
      <c r="H15" s="52">
        <v>242606.074</v>
      </c>
      <c r="I15" s="22">
        <v>247675.951</v>
      </c>
      <c r="J15" s="45">
        <v>2</v>
      </c>
      <c r="K15" s="66">
        <v>0.1423929014423632</v>
      </c>
      <c r="L15" s="22">
        <v>252933.539</v>
      </c>
      <c r="M15" s="45">
        <v>2</v>
      </c>
      <c r="N15" s="66">
        <v>0.14124787389267834</v>
      </c>
      <c r="O15" s="22">
        <v>257618.693</v>
      </c>
      <c r="P15" s="45">
        <v>2</v>
      </c>
      <c r="Q15" s="66">
        <v>0.14025386389568603</v>
      </c>
      <c r="R15" s="22">
        <v>258320.359</v>
      </c>
      <c r="S15" s="45">
        <v>2</v>
      </c>
      <c r="T15" s="66">
        <v>0.13936526943425762</v>
      </c>
      <c r="U15" s="22">
        <v>261658.123</v>
      </c>
      <c r="V15" s="45">
        <v>2</v>
      </c>
      <c r="W15" s="66">
        <v>0.13865750623231965</v>
      </c>
      <c r="X15" s="22">
        <v>266684.423</v>
      </c>
      <c r="Y15" s="45">
        <v>2</v>
      </c>
      <c r="Z15" s="66">
        <v>0.1378985045430304</v>
      </c>
      <c r="AA15" s="22">
        <v>271801.034</v>
      </c>
      <c r="AB15" s="97">
        <f t="shared" si="0"/>
        <v>2</v>
      </c>
      <c r="AC15" s="66">
        <v>0.13780617744190127</v>
      </c>
      <c r="AD15" s="22">
        <v>278170.745</v>
      </c>
      <c r="AE15" s="45">
        <f t="shared" si="1"/>
        <v>2</v>
      </c>
      <c r="AF15" s="90">
        <f t="shared" si="2"/>
        <v>0.13885463587702557</v>
      </c>
    </row>
    <row r="16" spans="1:32" s="20" customFormat="1" ht="12">
      <c r="A16" s="21" t="s">
        <v>7</v>
      </c>
      <c r="B16" s="51">
        <v>17958.416</v>
      </c>
      <c r="C16" s="45">
        <v>18439.018</v>
      </c>
      <c r="D16" s="45">
        <v>18884.944</v>
      </c>
      <c r="E16" s="45">
        <v>19332.33</v>
      </c>
      <c r="F16" s="45">
        <v>19737.181</v>
      </c>
      <c r="G16" s="45">
        <v>20152.939</v>
      </c>
      <c r="H16" s="52">
        <v>20641.006</v>
      </c>
      <c r="I16" s="22">
        <v>21386.72</v>
      </c>
      <c r="J16" s="45">
        <v>25</v>
      </c>
      <c r="K16" s="66">
        <v>0.012295570485708633</v>
      </c>
      <c r="L16" s="22">
        <v>22070.254</v>
      </c>
      <c r="M16" s="45">
        <v>25</v>
      </c>
      <c r="N16" s="66">
        <v>0.01232488370698589</v>
      </c>
      <c r="O16" s="22">
        <v>22696.5</v>
      </c>
      <c r="P16" s="45">
        <v>25</v>
      </c>
      <c r="Q16" s="66">
        <v>0.012356525005382424</v>
      </c>
      <c r="R16" s="22">
        <v>22967.614</v>
      </c>
      <c r="S16" s="45">
        <v>25</v>
      </c>
      <c r="T16" s="66">
        <v>0.012391155407816802</v>
      </c>
      <c r="U16" s="22">
        <v>23445.068</v>
      </c>
      <c r="V16" s="45">
        <v>25</v>
      </c>
      <c r="W16" s="66">
        <v>0.01242397761267728</v>
      </c>
      <c r="X16" s="22">
        <v>24040.142</v>
      </c>
      <c r="Y16" s="45">
        <v>25</v>
      </c>
      <c r="Z16" s="66">
        <v>0.012430795895424666</v>
      </c>
      <c r="AA16" s="22">
        <v>24404.921</v>
      </c>
      <c r="AB16" s="97">
        <f t="shared" si="0"/>
        <v>25</v>
      </c>
      <c r="AC16" s="66">
        <v>0.012373569093124136</v>
      </c>
      <c r="AD16" s="22">
        <v>24710.607</v>
      </c>
      <c r="AE16" s="45">
        <f t="shared" si="1"/>
        <v>25</v>
      </c>
      <c r="AF16" s="90">
        <f t="shared" si="2"/>
        <v>0.01233480658537719</v>
      </c>
    </row>
    <row r="17" spans="1:32" s="20" customFormat="1" ht="12">
      <c r="A17" s="21" t="s">
        <v>51</v>
      </c>
      <c r="B17" s="51">
        <v>49889.477</v>
      </c>
      <c r="C17" s="45">
        <v>51692.3479999999</v>
      </c>
      <c r="D17" s="45">
        <v>53235.02</v>
      </c>
      <c r="E17" s="45">
        <v>55996.342</v>
      </c>
      <c r="F17" s="45">
        <v>58622.075</v>
      </c>
      <c r="G17" s="45">
        <v>61358.405</v>
      </c>
      <c r="H17" s="52">
        <v>62520.001</v>
      </c>
      <c r="I17" s="22">
        <v>64693.531</v>
      </c>
      <c r="J17" s="45">
        <v>7</v>
      </c>
      <c r="K17" s="66">
        <v>0.03719335505303649</v>
      </c>
      <c r="L17" s="22">
        <v>66690.405</v>
      </c>
      <c r="M17" s="45">
        <v>7</v>
      </c>
      <c r="N17" s="66">
        <v>0.037242502329007644</v>
      </c>
      <c r="O17" s="22">
        <v>68492.451</v>
      </c>
      <c r="P17" s="45">
        <v>7</v>
      </c>
      <c r="Q17" s="66">
        <v>0.0372889513123799</v>
      </c>
      <c r="R17" s="22">
        <v>69203.48</v>
      </c>
      <c r="S17" s="45">
        <v>7</v>
      </c>
      <c r="T17" s="66">
        <v>0.03733566209540712</v>
      </c>
      <c r="U17" s="22">
        <v>70491.635</v>
      </c>
      <c r="V17" s="45">
        <v>7</v>
      </c>
      <c r="W17" s="66">
        <v>0.03735482853455653</v>
      </c>
      <c r="X17" s="22">
        <v>72295.714</v>
      </c>
      <c r="Y17" s="45">
        <v>7</v>
      </c>
      <c r="Z17" s="66">
        <v>0.03738302647496823</v>
      </c>
      <c r="AA17" s="22">
        <v>73763</v>
      </c>
      <c r="AB17" s="97">
        <f t="shared" si="0"/>
        <v>7</v>
      </c>
      <c r="AC17" s="66">
        <v>0.03739866959684547</v>
      </c>
      <c r="AD17" s="22">
        <v>74942.055</v>
      </c>
      <c r="AE17" s="45">
        <f t="shared" si="1"/>
        <v>7</v>
      </c>
      <c r="AF17" s="90">
        <f t="shared" si="2"/>
        <v>0.037408864684534034</v>
      </c>
    </row>
    <row r="18" spans="1:32" s="20" customFormat="1" ht="12">
      <c r="A18" s="21" t="s">
        <v>8</v>
      </c>
      <c r="B18" s="51">
        <v>25131.57</v>
      </c>
      <c r="C18" s="45">
        <v>25672.099</v>
      </c>
      <c r="D18" s="45">
        <v>26161.43</v>
      </c>
      <c r="E18" s="45">
        <v>27082.78</v>
      </c>
      <c r="F18" s="45">
        <v>27946.713</v>
      </c>
      <c r="G18" s="45">
        <v>28851.897</v>
      </c>
      <c r="H18" s="52">
        <v>29534.212</v>
      </c>
      <c r="I18" s="22">
        <v>30608.646</v>
      </c>
      <c r="J18" s="45">
        <v>20</v>
      </c>
      <c r="K18" s="66">
        <v>0.01759740457466613</v>
      </c>
      <c r="L18" s="22">
        <v>31413.36</v>
      </c>
      <c r="M18" s="45">
        <v>20</v>
      </c>
      <c r="N18" s="66">
        <v>0.017542435571683147</v>
      </c>
      <c r="O18" s="22">
        <v>32134.262</v>
      </c>
      <c r="P18" s="45">
        <v>20</v>
      </c>
      <c r="Q18" s="66">
        <v>0.017494671510255334</v>
      </c>
      <c r="R18" s="22">
        <v>32325.051</v>
      </c>
      <c r="S18" s="45">
        <v>20</v>
      </c>
      <c r="T18" s="66">
        <v>0.017439544678284992</v>
      </c>
      <c r="U18" s="22">
        <v>32801.419</v>
      </c>
      <c r="V18" s="45">
        <v>20</v>
      </c>
      <c r="W18" s="66">
        <v>0.017382082036189753</v>
      </c>
      <c r="X18" s="22">
        <v>33451.446</v>
      </c>
      <c r="Y18" s="45">
        <v>20</v>
      </c>
      <c r="Z18" s="66">
        <v>0.017297239659932954</v>
      </c>
      <c r="AA18" s="22">
        <v>33689.664</v>
      </c>
      <c r="AB18" s="97">
        <f t="shared" si="0"/>
        <v>21</v>
      </c>
      <c r="AC18" s="66">
        <v>0.017081038091790457</v>
      </c>
      <c r="AD18" s="22">
        <v>33813.545</v>
      </c>
      <c r="AE18" s="45">
        <f t="shared" si="1"/>
        <v>22</v>
      </c>
      <c r="AF18" s="90">
        <f t="shared" si="2"/>
        <v>0.016878724894979227</v>
      </c>
    </row>
    <row r="19" spans="1:32" s="20" customFormat="1" ht="12">
      <c r="A19" s="21" t="s">
        <v>52</v>
      </c>
      <c r="B19" s="51">
        <v>24425.101</v>
      </c>
      <c r="C19" s="45">
        <v>25502.48</v>
      </c>
      <c r="D19" s="45">
        <v>26160.56</v>
      </c>
      <c r="E19" s="45">
        <v>27613.403</v>
      </c>
      <c r="F19" s="45">
        <v>28783.676</v>
      </c>
      <c r="G19" s="45">
        <v>29999.951</v>
      </c>
      <c r="H19" s="52">
        <v>30183.266</v>
      </c>
      <c r="I19" s="22">
        <v>31138.384</v>
      </c>
      <c r="J19" s="45">
        <v>19</v>
      </c>
      <c r="K19" s="66">
        <v>0.017901959500244164</v>
      </c>
      <c r="L19" s="22">
        <v>32075.754</v>
      </c>
      <c r="M19" s="45">
        <v>19</v>
      </c>
      <c r="N19" s="66">
        <v>0.017912342008564446</v>
      </c>
      <c r="O19" s="22">
        <v>32965.884</v>
      </c>
      <c r="P19" s="45">
        <v>19</v>
      </c>
      <c r="Q19" s="66">
        <v>0.01794742669444788</v>
      </c>
      <c r="R19" s="22">
        <v>33406.552</v>
      </c>
      <c r="S19" s="45">
        <v>19</v>
      </c>
      <c r="T19" s="66">
        <v>0.01802302047880608</v>
      </c>
      <c r="U19" s="22">
        <v>34123.294</v>
      </c>
      <c r="V19" s="45">
        <v>19</v>
      </c>
      <c r="W19" s="66">
        <v>0.018082568185633113</v>
      </c>
      <c r="X19" s="22">
        <v>34956.075</v>
      </c>
      <c r="Y19" s="45">
        <v>19</v>
      </c>
      <c r="Z19" s="66">
        <v>0.018075260688150543</v>
      </c>
      <c r="AA19" s="22">
        <v>36059.381</v>
      </c>
      <c r="AB19" s="97">
        <f t="shared" si="0"/>
        <v>19</v>
      </c>
      <c r="AC19" s="66">
        <v>0.018282511230369797</v>
      </c>
      <c r="AD19" s="99">
        <v>37110.057</v>
      </c>
      <c r="AE19" s="45">
        <f t="shared" si="1"/>
        <v>19</v>
      </c>
      <c r="AF19" s="90">
        <f t="shared" si="2"/>
        <v>0.01852424650949784</v>
      </c>
    </row>
    <row r="20" spans="1:32" s="20" customFormat="1" ht="12">
      <c r="A20" s="29" t="s">
        <v>9</v>
      </c>
      <c r="B20" s="53">
        <v>103439.752</v>
      </c>
      <c r="C20" s="46">
        <v>107142.064</v>
      </c>
      <c r="D20" s="46">
        <v>109775.225</v>
      </c>
      <c r="E20" s="46">
        <v>114411.212</v>
      </c>
      <c r="F20" s="46">
        <v>118391.663</v>
      </c>
      <c r="G20" s="46">
        <v>122393.39</v>
      </c>
      <c r="H20" s="54">
        <v>123772.619</v>
      </c>
      <c r="I20" s="30">
        <v>127833.348</v>
      </c>
      <c r="J20" s="46">
        <v>3</v>
      </c>
      <c r="K20" s="67">
        <v>0.0734934548522691</v>
      </c>
      <c r="L20" s="30">
        <v>131797.55</v>
      </c>
      <c r="M20" s="46">
        <v>3</v>
      </c>
      <c r="N20" s="67">
        <v>0.07360085101946076</v>
      </c>
      <c r="O20" s="30">
        <v>135384.297</v>
      </c>
      <c r="P20" s="46">
        <v>3</v>
      </c>
      <c r="Q20" s="67">
        <v>0.07370649444701256</v>
      </c>
      <c r="R20" s="30">
        <v>136796.805</v>
      </c>
      <c r="S20" s="46">
        <v>3</v>
      </c>
      <c r="T20" s="67">
        <v>0.07380263661901539</v>
      </c>
      <c r="U20" s="30">
        <v>139492.748</v>
      </c>
      <c r="V20" s="46">
        <v>3</v>
      </c>
      <c r="W20" s="67">
        <v>0.07391980173752678</v>
      </c>
      <c r="X20" s="30">
        <v>143101.692</v>
      </c>
      <c r="Y20" s="46">
        <v>3</v>
      </c>
      <c r="Z20" s="67">
        <v>0.07399573286804732</v>
      </c>
      <c r="AA20" s="30">
        <v>147233.13</v>
      </c>
      <c r="AB20" s="98">
        <f t="shared" si="0"/>
        <v>3</v>
      </c>
      <c r="AC20" s="67">
        <v>0.07464885081381448</v>
      </c>
      <c r="AD20" s="30">
        <v>150756.853</v>
      </c>
      <c r="AE20" s="46">
        <f t="shared" si="1"/>
        <v>3</v>
      </c>
      <c r="AF20" s="94">
        <f t="shared" si="2"/>
        <v>0.07525337694760557</v>
      </c>
    </row>
    <row r="21" spans="1:32" s="20" customFormat="1" ht="12">
      <c r="A21" s="21" t="s">
        <v>10</v>
      </c>
      <c r="B21" s="51">
        <v>205240.188</v>
      </c>
      <c r="C21" s="45">
        <v>210567.916</v>
      </c>
      <c r="D21" s="45">
        <v>215369.3</v>
      </c>
      <c r="E21" s="45">
        <v>224027.973</v>
      </c>
      <c r="F21" s="45">
        <v>232434.643</v>
      </c>
      <c r="G21" s="45">
        <v>241114.113</v>
      </c>
      <c r="H21" s="52">
        <v>246767.801</v>
      </c>
      <c r="I21" s="22">
        <v>255597.855</v>
      </c>
      <c r="J21" s="45">
        <v>1</v>
      </c>
      <c r="K21" s="66">
        <v>0.14694733190262158</v>
      </c>
      <c r="L21" s="22">
        <v>263157.822</v>
      </c>
      <c r="M21" s="45">
        <v>1</v>
      </c>
      <c r="N21" s="66">
        <v>0.14695750908592592</v>
      </c>
      <c r="O21" s="22">
        <v>269897.52</v>
      </c>
      <c r="P21" s="45">
        <v>1</v>
      </c>
      <c r="Q21" s="66">
        <v>0.14693875508429508</v>
      </c>
      <c r="R21" s="22">
        <v>272284.368</v>
      </c>
      <c r="S21" s="45">
        <v>1</v>
      </c>
      <c r="T21" s="66">
        <v>0.14689892990221712</v>
      </c>
      <c r="U21" s="22">
        <v>277097.34</v>
      </c>
      <c r="V21" s="45">
        <v>1</v>
      </c>
      <c r="W21" s="66">
        <v>0.14683903449085434</v>
      </c>
      <c r="X21" s="22">
        <v>283691.188</v>
      </c>
      <c r="Y21" s="45">
        <v>1</v>
      </c>
      <c r="Z21" s="66">
        <v>0.14669244696468714</v>
      </c>
      <c r="AA21" s="22">
        <v>286584.236</v>
      </c>
      <c r="AB21" s="97">
        <f t="shared" si="0"/>
        <v>1</v>
      </c>
      <c r="AC21" s="66">
        <v>0.1453014269190297</v>
      </c>
      <c r="AD21" s="22">
        <v>288218.246</v>
      </c>
      <c r="AE21" s="45">
        <f t="shared" si="1"/>
        <v>1</v>
      </c>
      <c r="AF21" s="90">
        <f t="shared" si="2"/>
        <v>0.1438700521920268</v>
      </c>
    </row>
    <row r="22" spans="1:32" s="20" customFormat="1" ht="12">
      <c r="A22" s="21" t="s">
        <v>11</v>
      </c>
      <c r="B22" s="51">
        <v>40581.022</v>
      </c>
      <c r="C22" s="45">
        <v>41459.045</v>
      </c>
      <c r="D22" s="45">
        <v>42178.641</v>
      </c>
      <c r="E22" s="45">
        <v>43955.003</v>
      </c>
      <c r="F22" s="45">
        <v>45620.399</v>
      </c>
      <c r="G22" s="45">
        <v>47358.656</v>
      </c>
      <c r="H22" s="52">
        <v>48411.226</v>
      </c>
      <c r="I22" s="22">
        <v>50132.433</v>
      </c>
      <c r="J22" s="45">
        <v>11</v>
      </c>
      <c r="K22" s="66">
        <v>0.02882194481302254</v>
      </c>
      <c r="L22" s="22">
        <v>51494.686</v>
      </c>
      <c r="M22" s="45">
        <v>11</v>
      </c>
      <c r="N22" s="66">
        <v>0.02875662493407436</v>
      </c>
      <c r="O22" s="22">
        <v>52719.016</v>
      </c>
      <c r="P22" s="45">
        <v>11</v>
      </c>
      <c r="Q22" s="66">
        <v>0.028701510781977666</v>
      </c>
      <c r="R22" s="22">
        <v>53112.102</v>
      </c>
      <c r="S22" s="45">
        <v>11</v>
      </c>
      <c r="T22" s="66">
        <v>0.02865427422795496</v>
      </c>
      <c r="U22" s="22">
        <v>53970.33</v>
      </c>
      <c r="V22" s="45">
        <v>11</v>
      </c>
      <c r="W22" s="66">
        <v>0.02859988171792912</v>
      </c>
      <c r="X22" s="22">
        <v>55095.026</v>
      </c>
      <c r="Y22" s="45">
        <v>11</v>
      </c>
      <c r="Z22" s="66">
        <v>0.028488809386363664</v>
      </c>
      <c r="AA22" s="22">
        <v>55791.053</v>
      </c>
      <c r="AB22" s="97">
        <f t="shared" si="0"/>
        <v>11</v>
      </c>
      <c r="AC22" s="66">
        <v>0.02828669058480667</v>
      </c>
      <c r="AD22" s="22">
        <v>56274.649</v>
      </c>
      <c r="AE22" s="45">
        <f t="shared" si="1"/>
        <v>11</v>
      </c>
      <c r="AF22" s="90">
        <f t="shared" si="2"/>
        <v>0.0280906458944934</v>
      </c>
    </row>
    <row r="23" spans="1:32" s="20" customFormat="1" ht="12">
      <c r="A23" s="21" t="s">
        <v>12</v>
      </c>
      <c r="B23" s="51">
        <v>18831.152</v>
      </c>
      <c r="C23" s="45">
        <v>19242.174</v>
      </c>
      <c r="D23" s="45">
        <v>19602.981</v>
      </c>
      <c r="E23" s="45">
        <v>20402.59</v>
      </c>
      <c r="F23" s="45">
        <v>21178.491</v>
      </c>
      <c r="G23" s="45">
        <v>21987.451</v>
      </c>
      <c r="H23" s="52">
        <v>22511.83</v>
      </c>
      <c r="I23" s="22">
        <v>23313.71</v>
      </c>
      <c r="J23" s="45">
        <v>24</v>
      </c>
      <c r="K23" s="66">
        <v>0.01340342813616909</v>
      </c>
      <c r="L23" s="22">
        <v>24032.944</v>
      </c>
      <c r="M23" s="45">
        <v>24</v>
      </c>
      <c r="N23" s="66">
        <v>0.013420925737261759</v>
      </c>
      <c r="O23" s="22">
        <v>24679.258</v>
      </c>
      <c r="P23" s="45">
        <v>24</v>
      </c>
      <c r="Q23" s="66">
        <v>0.013435986543796807</v>
      </c>
      <c r="R23" s="22">
        <v>24932.691</v>
      </c>
      <c r="S23" s="45">
        <v>24</v>
      </c>
      <c r="T23" s="66">
        <v>0.01345132537128477</v>
      </c>
      <c r="U23" s="22">
        <v>25391.711</v>
      </c>
      <c r="V23" s="45">
        <v>24</v>
      </c>
      <c r="W23" s="66">
        <v>0.013455539946037752</v>
      </c>
      <c r="X23" s="22">
        <v>26035.341</v>
      </c>
      <c r="Y23" s="45">
        <v>24</v>
      </c>
      <c r="Z23" s="66">
        <v>0.013462483293101245</v>
      </c>
      <c r="AA23" s="22">
        <v>26425.887</v>
      </c>
      <c r="AB23" s="97">
        <f t="shared" si="0"/>
        <v>24</v>
      </c>
      <c r="AC23" s="66">
        <v>0.013398221557102803</v>
      </c>
      <c r="AD23" s="22">
        <v>26659.918</v>
      </c>
      <c r="AE23" s="45">
        <f t="shared" si="1"/>
        <v>24</v>
      </c>
      <c r="AF23" s="90">
        <f t="shared" si="2"/>
        <v>0.013307845174018425</v>
      </c>
    </row>
    <row r="24" spans="1:32" s="20" customFormat="1" ht="12">
      <c r="A24" s="21" t="s">
        <v>13</v>
      </c>
      <c r="B24" s="51">
        <v>12080.011</v>
      </c>
      <c r="C24" s="45">
        <v>12476.545</v>
      </c>
      <c r="D24" s="45">
        <v>12777.389</v>
      </c>
      <c r="E24" s="45">
        <v>13370.784</v>
      </c>
      <c r="F24" s="45">
        <v>13912.231</v>
      </c>
      <c r="G24" s="45">
        <v>14474.801</v>
      </c>
      <c r="H24" s="52">
        <v>14700.339</v>
      </c>
      <c r="I24" s="22">
        <v>15199.592</v>
      </c>
      <c r="J24" s="45">
        <v>28</v>
      </c>
      <c r="K24" s="66">
        <v>0.008738490745192019</v>
      </c>
      <c r="L24" s="22">
        <v>15699.806</v>
      </c>
      <c r="M24" s="45">
        <v>28</v>
      </c>
      <c r="N24" s="66">
        <v>0.008767379078294219</v>
      </c>
      <c r="O24" s="22">
        <v>16143.379</v>
      </c>
      <c r="P24" s="45">
        <v>28</v>
      </c>
      <c r="Q24" s="66">
        <v>0.008788847015392925</v>
      </c>
      <c r="R24" s="22">
        <v>16316.873</v>
      </c>
      <c r="S24" s="45">
        <v>28</v>
      </c>
      <c r="T24" s="66">
        <v>0.0088030436732614</v>
      </c>
      <c r="U24" s="22">
        <v>16608.598</v>
      </c>
      <c r="V24" s="45">
        <v>28</v>
      </c>
      <c r="W24" s="66">
        <v>0.008801205000981728</v>
      </c>
      <c r="X24" s="22">
        <v>17109.195</v>
      </c>
      <c r="Y24" s="45">
        <v>28</v>
      </c>
      <c r="Z24" s="66">
        <v>0.008846907434241455</v>
      </c>
      <c r="AA24" s="22">
        <v>17424.915</v>
      </c>
      <c r="AB24" s="97">
        <f t="shared" si="0"/>
        <v>28</v>
      </c>
      <c r="AC24" s="66">
        <v>0.008834627643101781</v>
      </c>
      <c r="AD24" s="22">
        <v>17599.536</v>
      </c>
      <c r="AE24" s="45">
        <f t="shared" si="1"/>
        <v>28</v>
      </c>
      <c r="AF24" s="90">
        <f t="shared" si="2"/>
        <v>0.00878516956513383</v>
      </c>
    </row>
    <row r="25" spans="1:32" s="20" customFormat="1" ht="12">
      <c r="A25" s="21" t="s">
        <v>14</v>
      </c>
      <c r="B25" s="51">
        <v>77016.979</v>
      </c>
      <c r="C25" s="45">
        <v>80753.997</v>
      </c>
      <c r="D25" s="45">
        <v>82731.614</v>
      </c>
      <c r="E25" s="45">
        <v>87126.469</v>
      </c>
      <c r="F25" s="45">
        <v>90739.13</v>
      </c>
      <c r="G25" s="45">
        <v>94258.241</v>
      </c>
      <c r="H25" s="52">
        <v>93607.116</v>
      </c>
      <c r="I25" s="22">
        <v>95888.969</v>
      </c>
      <c r="J25" s="45">
        <v>5</v>
      </c>
      <c r="K25" s="66">
        <v>0.05512811581866831</v>
      </c>
      <c r="L25" s="22">
        <v>99132.333</v>
      </c>
      <c r="M25" s="45">
        <v>5</v>
      </c>
      <c r="N25" s="66">
        <v>0.055359330066033656</v>
      </c>
      <c r="O25" s="22">
        <v>101993.107</v>
      </c>
      <c r="P25" s="45">
        <v>5</v>
      </c>
      <c r="Q25" s="66">
        <v>0.05552752085220828</v>
      </c>
      <c r="R25" s="22">
        <v>103255.282</v>
      </c>
      <c r="S25" s="45">
        <v>5</v>
      </c>
      <c r="T25" s="66">
        <v>0.05570679853553569</v>
      </c>
      <c r="U25" s="22">
        <v>105232.557</v>
      </c>
      <c r="V25" s="45">
        <v>5</v>
      </c>
      <c r="W25" s="66">
        <v>0.055764689285302385</v>
      </c>
      <c r="X25" s="22">
        <v>108712.53</v>
      </c>
      <c r="Y25" s="45">
        <v>5</v>
      </c>
      <c r="Z25" s="66">
        <v>0.056213614366555364</v>
      </c>
      <c r="AA25" s="22">
        <v>113645.176</v>
      </c>
      <c r="AB25" s="97">
        <f t="shared" si="0"/>
        <v>5</v>
      </c>
      <c r="AC25" s="66">
        <v>0.057619380834555985</v>
      </c>
      <c r="AD25" s="22">
        <v>117627.317</v>
      </c>
      <c r="AE25" s="45">
        <f t="shared" si="1"/>
        <v>4</v>
      </c>
      <c r="AF25" s="90">
        <f t="shared" si="2"/>
        <v>0.05871608918193917</v>
      </c>
    </row>
    <row r="26" spans="1:32" s="20" customFormat="1" ht="12">
      <c r="A26" s="21" t="s">
        <v>15</v>
      </c>
      <c r="B26" s="51">
        <v>32236.437</v>
      </c>
      <c r="C26" s="45">
        <v>32999.674</v>
      </c>
      <c r="D26" s="45">
        <v>33732.093</v>
      </c>
      <c r="E26" s="45">
        <v>35009.662</v>
      </c>
      <c r="F26" s="45">
        <v>36243.684</v>
      </c>
      <c r="G26" s="45">
        <v>37532.159</v>
      </c>
      <c r="H26" s="52">
        <v>38487.41</v>
      </c>
      <c r="I26" s="22">
        <v>39897.177</v>
      </c>
      <c r="J26" s="45">
        <v>13</v>
      </c>
      <c r="K26" s="66">
        <v>0.022937530953053734</v>
      </c>
      <c r="L26" s="22">
        <v>40982.233</v>
      </c>
      <c r="M26" s="45">
        <v>13</v>
      </c>
      <c r="N26" s="66">
        <v>0.022886064463852544</v>
      </c>
      <c r="O26" s="22">
        <v>41957.902</v>
      </c>
      <c r="P26" s="45">
        <v>13</v>
      </c>
      <c r="Q26" s="66">
        <v>0.02284289935612915</v>
      </c>
      <c r="R26" s="22">
        <v>42264.316</v>
      </c>
      <c r="S26" s="45">
        <v>13</v>
      </c>
      <c r="T26" s="66">
        <v>0.022801833388573934</v>
      </c>
      <c r="U26" s="22">
        <v>42944.9729999999</v>
      </c>
      <c r="V26" s="45">
        <v>13</v>
      </c>
      <c r="W26" s="66">
        <v>0.022757339971418683</v>
      </c>
      <c r="X26" s="22">
        <v>43824.188</v>
      </c>
      <c r="Y26" s="45">
        <v>15</v>
      </c>
      <c r="Z26" s="66">
        <v>0.022660828555451918</v>
      </c>
      <c r="AA26" s="22">
        <v>44101.911</v>
      </c>
      <c r="AB26" s="97">
        <f t="shared" si="0"/>
        <v>15</v>
      </c>
      <c r="AC26" s="66">
        <v>0.02236016428397008</v>
      </c>
      <c r="AD26" s="22">
        <v>44163.736</v>
      </c>
      <c r="AE26" s="45">
        <f t="shared" si="1"/>
        <v>16</v>
      </c>
      <c r="AF26" s="90">
        <f t="shared" si="2"/>
        <v>0.022045235135165223</v>
      </c>
    </row>
    <row r="27" spans="1:32" s="20" customFormat="1" ht="12">
      <c r="A27" s="21" t="s">
        <v>16</v>
      </c>
      <c r="B27" s="51">
        <v>59480.965</v>
      </c>
      <c r="C27" s="45">
        <v>61462.784</v>
      </c>
      <c r="D27" s="45">
        <v>63257.113</v>
      </c>
      <c r="E27" s="45">
        <v>65471.299</v>
      </c>
      <c r="F27" s="45">
        <v>67526.115</v>
      </c>
      <c r="G27" s="45">
        <v>69591.915</v>
      </c>
      <c r="H27" s="52">
        <v>70874.283</v>
      </c>
      <c r="I27" s="22">
        <v>73359.028</v>
      </c>
      <c r="J27" s="45">
        <v>6</v>
      </c>
      <c r="K27" s="66">
        <v>0.0421752891297531</v>
      </c>
      <c r="L27" s="22">
        <v>75555.098</v>
      </c>
      <c r="M27" s="45">
        <v>6</v>
      </c>
      <c r="N27" s="66">
        <v>0.04219288986524224</v>
      </c>
      <c r="O27" s="22">
        <v>77507.189</v>
      </c>
      <c r="P27" s="45">
        <v>6</v>
      </c>
      <c r="Q27" s="66">
        <v>0.04219679329303644</v>
      </c>
      <c r="R27" s="22">
        <v>78120.406</v>
      </c>
      <c r="S27" s="45">
        <v>6</v>
      </c>
      <c r="T27" s="66">
        <v>0.042146393232999485</v>
      </c>
      <c r="U27" s="22">
        <v>79574.472</v>
      </c>
      <c r="V27" s="45">
        <v>6</v>
      </c>
      <c r="W27" s="66">
        <v>0.042167992802094455</v>
      </c>
      <c r="X27" s="22">
        <v>81448.298</v>
      </c>
      <c r="Y27" s="45">
        <v>6</v>
      </c>
      <c r="Z27" s="66">
        <v>0.042115690018292115</v>
      </c>
      <c r="AA27" s="22">
        <v>82473.751</v>
      </c>
      <c r="AB27" s="97">
        <f t="shared" si="0"/>
        <v>6</v>
      </c>
      <c r="AC27" s="66">
        <v>0.04181511820372686</v>
      </c>
      <c r="AD27" s="22">
        <v>83137.393</v>
      </c>
      <c r="AE27" s="45">
        <f t="shared" si="1"/>
        <v>6</v>
      </c>
      <c r="AF27" s="90">
        <f t="shared" si="2"/>
        <v>0.04149973582872697</v>
      </c>
    </row>
    <row r="28" spans="1:32" s="20" customFormat="1" ht="12">
      <c r="A28" s="21" t="s">
        <v>17</v>
      </c>
      <c r="B28" s="51">
        <v>20122.405</v>
      </c>
      <c r="C28" s="45">
        <v>21107.449</v>
      </c>
      <c r="D28" s="45">
        <v>21891.405</v>
      </c>
      <c r="E28" s="45">
        <v>23398.276</v>
      </c>
      <c r="F28" s="45">
        <v>24827.521</v>
      </c>
      <c r="G28" s="45">
        <v>26311.972</v>
      </c>
      <c r="H28" s="52">
        <v>26556.8</v>
      </c>
      <c r="I28" s="22">
        <v>27442.658</v>
      </c>
      <c r="J28" s="45">
        <v>22</v>
      </c>
      <c r="K28" s="66">
        <v>0.015777226977965575</v>
      </c>
      <c r="L28" s="22">
        <v>28478.311</v>
      </c>
      <c r="M28" s="45">
        <v>22</v>
      </c>
      <c r="N28" s="66">
        <v>0.01590339065632761</v>
      </c>
      <c r="O28" s="22">
        <v>29417.797</v>
      </c>
      <c r="P28" s="45">
        <v>22</v>
      </c>
      <c r="Q28" s="66">
        <v>0.016015762088152977</v>
      </c>
      <c r="R28" s="22">
        <v>29877.616</v>
      </c>
      <c r="S28" s="45">
        <v>22</v>
      </c>
      <c r="T28" s="66">
        <v>0.016119139892854076</v>
      </c>
      <c r="U28" s="22">
        <v>30579.925</v>
      </c>
      <c r="V28" s="45">
        <v>22</v>
      </c>
      <c r="W28" s="66">
        <v>0.016204871045686464</v>
      </c>
      <c r="X28" s="22">
        <v>31639.166</v>
      </c>
      <c r="Y28" s="45">
        <v>22</v>
      </c>
      <c r="Z28" s="66">
        <v>0.01636013692629019</v>
      </c>
      <c r="AA28" s="22">
        <v>32858.5979999999</v>
      </c>
      <c r="AB28" s="97">
        <f t="shared" si="0"/>
        <v>22</v>
      </c>
      <c r="AC28" s="66">
        <v>0.016659678294233746</v>
      </c>
      <c r="AD28" s="22">
        <v>33815.728</v>
      </c>
      <c r="AE28" s="45">
        <f t="shared" si="1"/>
        <v>21</v>
      </c>
      <c r="AF28" s="90">
        <f t="shared" si="2"/>
        <v>0.016879814584227895</v>
      </c>
    </row>
    <row r="29" spans="1:32" s="20" customFormat="1" ht="12">
      <c r="A29" s="21" t="s">
        <v>18</v>
      </c>
      <c r="B29" s="51">
        <v>19216.015</v>
      </c>
      <c r="C29" s="45">
        <v>20325.29</v>
      </c>
      <c r="D29" s="45">
        <v>21044.36</v>
      </c>
      <c r="E29" s="45">
        <v>23241.409</v>
      </c>
      <c r="F29" s="45">
        <v>25370.341</v>
      </c>
      <c r="G29" s="45">
        <v>27613.703</v>
      </c>
      <c r="H29" s="52">
        <v>27475.189</v>
      </c>
      <c r="I29" s="22">
        <v>28322.589</v>
      </c>
      <c r="J29" s="45">
        <v>21</v>
      </c>
      <c r="K29" s="66">
        <v>0.01628311351096643</v>
      </c>
      <c r="L29" s="22">
        <v>29497.095</v>
      </c>
      <c r="M29" s="45">
        <v>21</v>
      </c>
      <c r="N29" s="66">
        <v>0.016472319057538484</v>
      </c>
      <c r="O29" s="22">
        <v>30584.909</v>
      </c>
      <c r="P29" s="45">
        <v>21</v>
      </c>
      <c r="Q29" s="66">
        <v>0.016651166164203552</v>
      </c>
      <c r="R29" s="22">
        <v>31107.315</v>
      </c>
      <c r="S29" s="45">
        <v>21</v>
      </c>
      <c r="T29" s="66">
        <v>0.016782569338064924</v>
      </c>
      <c r="U29" s="22">
        <v>32027.258</v>
      </c>
      <c r="V29" s="45">
        <v>21</v>
      </c>
      <c r="W29" s="66">
        <v>0.016971839722855115</v>
      </c>
      <c r="X29" s="22">
        <v>33235.35</v>
      </c>
      <c r="Y29" s="45">
        <v>21</v>
      </c>
      <c r="Z29" s="66">
        <v>0.017185499668138492</v>
      </c>
      <c r="AA29" s="22">
        <v>35133.815</v>
      </c>
      <c r="AB29" s="97">
        <f t="shared" si="0"/>
        <v>20</v>
      </c>
      <c r="AC29" s="66">
        <v>0.017813238871272775</v>
      </c>
      <c r="AD29" s="22">
        <v>36761.856</v>
      </c>
      <c r="AE29" s="45">
        <f t="shared" si="1"/>
        <v>20</v>
      </c>
      <c r="AF29" s="90">
        <f t="shared" si="2"/>
        <v>0.0183504348347043</v>
      </c>
    </row>
    <row r="30" spans="1:32" s="20" customFormat="1" ht="12">
      <c r="A30" s="21" t="s">
        <v>19</v>
      </c>
      <c r="B30" s="51">
        <v>31504.335</v>
      </c>
      <c r="C30" s="45">
        <v>33149.649</v>
      </c>
      <c r="D30" s="45">
        <v>33900.896</v>
      </c>
      <c r="E30" s="45">
        <v>35603.472</v>
      </c>
      <c r="F30" s="45">
        <v>36713.219</v>
      </c>
      <c r="G30" s="45">
        <v>37801.613</v>
      </c>
      <c r="H30" s="52">
        <v>37330.626</v>
      </c>
      <c r="I30" s="22">
        <v>38314.807</v>
      </c>
      <c r="J30" s="45">
        <v>16</v>
      </c>
      <c r="K30" s="66">
        <v>0.022027800902374117</v>
      </c>
      <c r="L30" s="22">
        <v>39338.981</v>
      </c>
      <c r="M30" s="45">
        <v>16</v>
      </c>
      <c r="N30" s="66">
        <v>0.021968408971474795</v>
      </c>
      <c r="O30" s="22">
        <v>40292.552</v>
      </c>
      <c r="P30" s="45">
        <v>16</v>
      </c>
      <c r="Q30" s="66">
        <v>0.02193624243027214</v>
      </c>
      <c r="R30" s="22">
        <v>40644.37</v>
      </c>
      <c r="S30" s="45">
        <v>16</v>
      </c>
      <c r="T30" s="66">
        <v>0.02192786351785636</v>
      </c>
      <c r="U30" s="22">
        <v>41386.402</v>
      </c>
      <c r="V30" s="45">
        <v>17</v>
      </c>
      <c r="W30" s="66">
        <v>0.021931424209017534</v>
      </c>
      <c r="X30" s="22">
        <v>42307.83</v>
      </c>
      <c r="Y30" s="45">
        <v>17</v>
      </c>
      <c r="Z30" s="66">
        <v>0.021876742637723382</v>
      </c>
      <c r="AA30" s="22">
        <v>43226.096</v>
      </c>
      <c r="AB30" s="97">
        <f t="shared" si="0"/>
        <v>16</v>
      </c>
      <c r="AC30" s="66">
        <v>0.021916116240737547</v>
      </c>
      <c r="AD30" s="22">
        <v>44271.339</v>
      </c>
      <c r="AE30" s="45">
        <f t="shared" si="1"/>
        <v>15</v>
      </c>
      <c r="AF30" s="90">
        <f t="shared" si="2"/>
        <v>0.022098947380801533</v>
      </c>
    </row>
    <row r="31" spans="1:32" s="20" customFormat="1" ht="12">
      <c r="A31" s="21" t="s">
        <v>20</v>
      </c>
      <c r="B31" s="51">
        <v>33078.375</v>
      </c>
      <c r="C31" s="45">
        <v>34015.334</v>
      </c>
      <c r="D31" s="45">
        <v>34778.17</v>
      </c>
      <c r="E31" s="45">
        <v>35771.744</v>
      </c>
      <c r="F31" s="45">
        <v>36647.068</v>
      </c>
      <c r="G31" s="45">
        <v>37538.332</v>
      </c>
      <c r="H31" s="52">
        <v>38224.522</v>
      </c>
      <c r="I31" s="22">
        <v>39523.621</v>
      </c>
      <c r="J31" s="45">
        <v>14</v>
      </c>
      <c r="K31" s="66">
        <v>0.022722767579878258</v>
      </c>
      <c r="L31" s="22">
        <v>40719.538</v>
      </c>
      <c r="M31" s="45">
        <v>14</v>
      </c>
      <c r="N31" s="66">
        <v>0.02273936541247748</v>
      </c>
      <c r="O31" s="22">
        <v>41768.181</v>
      </c>
      <c r="P31" s="45">
        <v>14</v>
      </c>
      <c r="Q31" s="66">
        <v>0.022739610642867357</v>
      </c>
      <c r="R31" s="22">
        <v>42137.785</v>
      </c>
      <c r="S31" s="45">
        <v>14</v>
      </c>
      <c r="T31" s="66">
        <v>0.022733569210810132</v>
      </c>
      <c r="U31" s="22">
        <v>42825.83</v>
      </c>
      <c r="V31" s="45">
        <v>14</v>
      </c>
      <c r="W31" s="66">
        <v>0.022694203879652774</v>
      </c>
      <c r="X31" s="22">
        <v>43953.53</v>
      </c>
      <c r="Y31" s="45">
        <v>14</v>
      </c>
      <c r="Z31" s="66">
        <v>0.02272770935851481</v>
      </c>
      <c r="AA31" s="22">
        <v>44803.315</v>
      </c>
      <c r="AB31" s="97">
        <f t="shared" si="0"/>
        <v>14</v>
      </c>
      <c r="AC31" s="66">
        <v>0.022715783991003498</v>
      </c>
      <c r="AD31" s="22">
        <v>45365.34</v>
      </c>
      <c r="AE31" s="45">
        <f t="shared" si="1"/>
        <v>14</v>
      </c>
      <c r="AF31" s="90">
        <f t="shared" si="2"/>
        <v>0.022645040430608412</v>
      </c>
    </row>
    <row r="32" spans="1:32" s="20" customFormat="1" ht="12">
      <c r="A32" s="21" t="s">
        <v>21</v>
      </c>
      <c r="B32" s="51">
        <v>31065.134</v>
      </c>
      <c r="C32" s="45">
        <v>32197.201</v>
      </c>
      <c r="D32" s="45">
        <v>33175.812</v>
      </c>
      <c r="E32" s="45">
        <v>34473.514</v>
      </c>
      <c r="F32" s="45">
        <v>35676.76</v>
      </c>
      <c r="G32" s="45">
        <v>36892.825</v>
      </c>
      <c r="H32" s="52">
        <v>37532.799</v>
      </c>
      <c r="I32" s="22">
        <v>38833.907</v>
      </c>
      <c r="J32" s="45">
        <v>15</v>
      </c>
      <c r="K32" s="66">
        <v>0.022326239870066746</v>
      </c>
      <c r="L32" s="22">
        <v>40155.69</v>
      </c>
      <c r="M32" s="45">
        <v>15</v>
      </c>
      <c r="N32" s="66">
        <v>0.022424490874630453</v>
      </c>
      <c r="O32" s="22">
        <v>41345.35</v>
      </c>
      <c r="P32" s="45">
        <v>15</v>
      </c>
      <c r="Q32" s="66">
        <v>0.022509411192531366</v>
      </c>
      <c r="R32" s="22">
        <v>41856.712</v>
      </c>
      <c r="S32" s="45">
        <v>15</v>
      </c>
      <c r="T32" s="66">
        <v>0.022581928765096383</v>
      </c>
      <c r="U32" s="22">
        <v>42720.511</v>
      </c>
      <c r="V32" s="45">
        <v>15</v>
      </c>
      <c r="W32" s="66">
        <v>0.022638393382613926</v>
      </c>
      <c r="X32" s="22">
        <v>43985.071</v>
      </c>
      <c r="Y32" s="45">
        <v>13</v>
      </c>
      <c r="Z32" s="66">
        <v>0.022744018735278794</v>
      </c>
      <c r="AA32" s="22">
        <v>44922.218</v>
      </c>
      <c r="AB32" s="97">
        <f t="shared" si="0"/>
        <v>13</v>
      </c>
      <c r="AC32" s="66">
        <v>0.022776069147668405</v>
      </c>
      <c r="AD32" s="22">
        <v>45502.488</v>
      </c>
      <c r="AE32" s="45">
        <f t="shared" si="1"/>
        <v>13</v>
      </c>
      <c r="AF32" s="90">
        <f t="shared" si="2"/>
        <v>0.022713500669305556</v>
      </c>
    </row>
    <row r="33" spans="1:32" s="20" customFormat="1" ht="12">
      <c r="A33" s="21" t="s">
        <v>22</v>
      </c>
      <c r="B33" s="51">
        <v>26521.589</v>
      </c>
      <c r="C33" s="45">
        <v>27480.309</v>
      </c>
      <c r="D33" s="45">
        <v>28390.969</v>
      </c>
      <c r="E33" s="45">
        <v>29634.393</v>
      </c>
      <c r="F33" s="45">
        <v>30853.466</v>
      </c>
      <c r="G33" s="45">
        <v>32045.449</v>
      </c>
      <c r="H33" s="52">
        <v>32542.429</v>
      </c>
      <c r="I33" s="22">
        <v>33726.515</v>
      </c>
      <c r="J33" s="45">
        <v>18</v>
      </c>
      <c r="K33" s="66">
        <v>0.019389917781679915</v>
      </c>
      <c r="L33" s="22">
        <v>34881.795</v>
      </c>
      <c r="M33" s="45">
        <v>18</v>
      </c>
      <c r="N33" s="66">
        <v>0.019479343865545083</v>
      </c>
      <c r="O33" s="22">
        <v>35915.009</v>
      </c>
      <c r="P33" s="45">
        <v>18</v>
      </c>
      <c r="Q33" s="66">
        <v>0.019553001862711642</v>
      </c>
      <c r="R33" s="22">
        <v>36281.935</v>
      </c>
      <c r="S33" s="45">
        <v>18</v>
      </c>
      <c r="T33" s="66">
        <v>0.019574305588787224</v>
      </c>
      <c r="U33" s="22">
        <v>37097.828</v>
      </c>
      <c r="V33" s="45">
        <v>18</v>
      </c>
      <c r="W33" s="66">
        <v>0.019658829078719346</v>
      </c>
      <c r="X33" s="22">
        <v>38139.264</v>
      </c>
      <c r="Y33" s="45">
        <v>18</v>
      </c>
      <c r="Z33" s="66">
        <v>0.01972123984898749</v>
      </c>
      <c r="AA33" s="22">
        <v>38628.126</v>
      </c>
      <c r="AB33" s="97">
        <f t="shared" si="0"/>
        <v>18</v>
      </c>
      <c r="AC33" s="66">
        <v>0.019584893800676708</v>
      </c>
      <c r="AD33" s="22">
        <v>38791.505</v>
      </c>
      <c r="AE33" s="45">
        <f t="shared" si="1"/>
        <v>18</v>
      </c>
      <c r="AF33" s="90">
        <f t="shared" si="2"/>
        <v>0.019363575784710273</v>
      </c>
    </row>
    <row r="34" spans="1:32" s="20" customFormat="1" ht="12">
      <c r="A34" s="21" t="s">
        <v>23</v>
      </c>
      <c r="B34" s="51">
        <v>45074.004</v>
      </c>
      <c r="C34" s="45">
        <v>46659.385</v>
      </c>
      <c r="D34" s="45">
        <v>48133.196</v>
      </c>
      <c r="E34" s="45">
        <v>49333.029</v>
      </c>
      <c r="F34" s="45">
        <v>50420.237</v>
      </c>
      <c r="G34" s="45">
        <v>51500.021</v>
      </c>
      <c r="H34" s="52">
        <v>52591.695</v>
      </c>
      <c r="I34" s="22">
        <v>54463.835</v>
      </c>
      <c r="J34" s="45">
        <v>9</v>
      </c>
      <c r="K34" s="66">
        <v>0.031312137726799846</v>
      </c>
      <c r="L34" s="22">
        <v>56139.594</v>
      </c>
      <c r="M34" s="45">
        <v>9</v>
      </c>
      <c r="N34" s="66">
        <v>0.03135052126755781</v>
      </c>
      <c r="O34" s="22">
        <v>57642.377</v>
      </c>
      <c r="P34" s="45">
        <v>9</v>
      </c>
      <c r="Q34" s="66">
        <v>0.03138190790519158</v>
      </c>
      <c r="R34" s="22">
        <v>58205.302</v>
      </c>
      <c r="S34" s="45">
        <v>9</v>
      </c>
      <c r="T34" s="66">
        <v>0.031402083936142</v>
      </c>
      <c r="U34" s="22">
        <v>59327.889</v>
      </c>
      <c r="V34" s="45">
        <v>9</v>
      </c>
      <c r="W34" s="66">
        <v>0.03143895188290359</v>
      </c>
      <c r="X34" s="22">
        <v>60786.13</v>
      </c>
      <c r="Y34" s="45">
        <v>9</v>
      </c>
      <c r="Z34" s="66">
        <v>0.03143159367788885</v>
      </c>
      <c r="AA34" s="22">
        <v>61990.893</v>
      </c>
      <c r="AB34" s="97">
        <f t="shared" si="0"/>
        <v>9</v>
      </c>
      <c r="AC34" s="66">
        <v>0.03143007910904384</v>
      </c>
      <c r="AD34" s="22">
        <v>62922.881</v>
      </c>
      <c r="AE34" s="45">
        <f t="shared" si="1"/>
        <v>9</v>
      </c>
      <c r="AF34" s="90">
        <f t="shared" si="2"/>
        <v>0.031409247329687424</v>
      </c>
    </row>
    <row r="35" spans="1:32" s="20" customFormat="1" ht="12">
      <c r="A35" s="21" t="s">
        <v>24</v>
      </c>
      <c r="B35" s="51">
        <v>11329.563</v>
      </c>
      <c r="C35" s="45">
        <v>11836.725</v>
      </c>
      <c r="D35" s="45">
        <v>12353.865</v>
      </c>
      <c r="E35" s="45">
        <v>12803.769</v>
      </c>
      <c r="F35" s="45">
        <v>13244.367</v>
      </c>
      <c r="G35" s="45">
        <v>13705.944</v>
      </c>
      <c r="H35" s="52">
        <v>14080.894</v>
      </c>
      <c r="I35" s="22">
        <v>14599.641</v>
      </c>
      <c r="J35" s="45">
        <v>29</v>
      </c>
      <c r="K35" s="66">
        <v>0.008393569232754796</v>
      </c>
      <c r="L35" s="22">
        <v>15057.237</v>
      </c>
      <c r="M35" s="45">
        <v>29</v>
      </c>
      <c r="N35" s="66">
        <v>0.008408543688419947</v>
      </c>
      <c r="O35" s="22">
        <v>15476.554</v>
      </c>
      <c r="P35" s="45">
        <v>29</v>
      </c>
      <c r="Q35" s="66">
        <v>0.00842581131443841</v>
      </c>
      <c r="R35" s="22">
        <v>15654.105</v>
      </c>
      <c r="S35" s="45">
        <v>29</v>
      </c>
      <c r="T35" s="66">
        <v>0.008445476653573246</v>
      </c>
      <c r="U35" s="22">
        <v>15971.703</v>
      </c>
      <c r="V35" s="45">
        <v>29</v>
      </c>
      <c r="W35" s="66">
        <v>0.008463702494201789</v>
      </c>
      <c r="X35" s="22">
        <v>16363.849</v>
      </c>
      <c r="Y35" s="45">
        <v>29</v>
      </c>
      <c r="Z35" s="66">
        <v>0.008461500226685393</v>
      </c>
      <c r="AA35" s="22">
        <v>16523.813</v>
      </c>
      <c r="AB35" s="97">
        <f t="shared" si="0"/>
        <v>29</v>
      </c>
      <c r="AC35" s="66">
        <v>0.008377758806814527</v>
      </c>
      <c r="AD35" s="22">
        <v>16603.83</v>
      </c>
      <c r="AE35" s="45">
        <f t="shared" si="1"/>
        <v>29</v>
      </c>
      <c r="AF35" s="90">
        <f t="shared" si="2"/>
        <v>0.008288142481748157</v>
      </c>
    </row>
    <row r="36" spans="1:32" s="20" customFormat="1" ht="12">
      <c r="A36" s="21" t="s">
        <v>69</v>
      </c>
      <c r="B36" s="51">
        <v>86675.724</v>
      </c>
      <c r="C36" s="45">
        <v>89048.757</v>
      </c>
      <c r="D36" s="45">
        <v>91309.757</v>
      </c>
      <c r="E36" s="45">
        <v>93360.826</v>
      </c>
      <c r="F36" s="45">
        <v>95243.297</v>
      </c>
      <c r="G36" s="45">
        <v>97180.199</v>
      </c>
      <c r="H36" s="52">
        <v>99622.155</v>
      </c>
      <c r="I36" s="22">
        <v>103226.709</v>
      </c>
      <c r="J36" s="45">
        <v>4</v>
      </c>
      <c r="K36" s="66">
        <v>0.059346700967573975</v>
      </c>
      <c r="L36" s="22">
        <v>106350.552</v>
      </c>
      <c r="M36" s="45">
        <v>4</v>
      </c>
      <c r="N36" s="66">
        <v>0.05939026282043494</v>
      </c>
      <c r="O36" s="22">
        <v>109183.206</v>
      </c>
      <c r="P36" s="45">
        <v>4</v>
      </c>
      <c r="Q36" s="66">
        <v>0.05944198511254248</v>
      </c>
      <c r="R36" s="22">
        <v>110280.238</v>
      </c>
      <c r="S36" s="45">
        <v>4</v>
      </c>
      <c r="T36" s="66">
        <v>0.059496801342491384</v>
      </c>
      <c r="U36" s="22">
        <v>112388.353</v>
      </c>
      <c r="V36" s="45">
        <v>4</v>
      </c>
      <c r="W36" s="66">
        <v>0.05955667868387805</v>
      </c>
      <c r="X36" s="22">
        <v>115050.745</v>
      </c>
      <c r="Y36" s="45">
        <v>4</v>
      </c>
      <c r="Z36" s="66">
        <v>0.0594910100244645</v>
      </c>
      <c r="AA36" s="22">
        <v>116342.581</v>
      </c>
      <c r="AB36" s="97">
        <f t="shared" si="0"/>
        <v>4</v>
      </c>
      <c r="AC36" s="66">
        <v>0.05898699547013045</v>
      </c>
      <c r="AD36" s="22">
        <v>117088.2</v>
      </c>
      <c r="AE36" s="45">
        <f t="shared" si="1"/>
        <v>5</v>
      </c>
      <c r="AF36" s="90">
        <f t="shared" si="2"/>
        <v>0.05844697786784281</v>
      </c>
    </row>
    <row r="37" spans="1:32" s="20" customFormat="1" ht="12">
      <c r="A37" s="21" t="s">
        <v>25</v>
      </c>
      <c r="B37" s="51">
        <v>21337.755</v>
      </c>
      <c r="C37" s="45">
        <v>22188.795</v>
      </c>
      <c r="D37" s="45">
        <v>22931.132</v>
      </c>
      <c r="E37" s="45">
        <v>23835.048</v>
      </c>
      <c r="F37" s="45">
        <v>24667.389</v>
      </c>
      <c r="G37" s="45">
        <v>25513.691</v>
      </c>
      <c r="H37" s="52">
        <v>25922.753</v>
      </c>
      <c r="I37" s="22">
        <v>26812.967</v>
      </c>
      <c r="J37" s="45">
        <v>23</v>
      </c>
      <c r="K37" s="66">
        <v>0.01541520745955806</v>
      </c>
      <c r="L37" s="22">
        <v>27575.863</v>
      </c>
      <c r="M37" s="45">
        <v>23</v>
      </c>
      <c r="N37" s="66">
        <v>0.015399428778426158</v>
      </c>
      <c r="O37" s="22">
        <v>28232.196</v>
      </c>
      <c r="P37" s="45">
        <v>23</v>
      </c>
      <c r="Q37" s="66">
        <v>0.015370292152131723</v>
      </c>
      <c r="R37" s="22">
        <v>28408.677</v>
      </c>
      <c r="S37" s="45">
        <v>23</v>
      </c>
      <c r="T37" s="66">
        <v>0.015326639137938787</v>
      </c>
      <c r="U37" s="22">
        <v>28783.514</v>
      </c>
      <c r="V37" s="45">
        <v>23</v>
      </c>
      <c r="W37" s="66">
        <v>0.015252919443448962</v>
      </c>
      <c r="X37" s="22">
        <v>29525.374</v>
      </c>
      <c r="Y37" s="45">
        <v>23</v>
      </c>
      <c r="Z37" s="66">
        <v>0.0152671268717996</v>
      </c>
      <c r="AA37" s="22">
        <v>30367.752</v>
      </c>
      <c r="AB37" s="97">
        <f t="shared" si="0"/>
        <v>23</v>
      </c>
      <c r="AC37" s="66">
        <v>0.015396791391984374</v>
      </c>
      <c r="AD37" s="22">
        <v>30990.859</v>
      </c>
      <c r="AE37" s="45">
        <f t="shared" si="1"/>
        <v>23</v>
      </c>
      <c r="AF37" s="90">
        <f t="shared" si="2"/>
        <v>0.015469723252030837</v>
      </c>
    </row>
    <row r="38" spans="1:32" s="20" customFormat="1" ht="12">
      <c r="A38" s="21" t="s">
        <v>26</v>
      </c>
      <c r="B38" s="51">
        <v>14453.298</v>
      </c>
      <c r="C38" s="45">
        <v>14812.483</v>
      </c>
      <c r="D38" s="45">
        <v>15160.519</v>
      </c>
      <c r="E38" s="45">
        <v>15615.487</v>
      </c>
      <c r="F38" s="45">
        <v>16049.796</v>
      </c>
      <c r="G38" s="45">
        <v>16503.078</v>
      </c>
      <c r="H38" s="52">
        <v>16943.391</v>
      </c>
      <c r="I38" s="22">
        <v>17561.105</v>
      </c>
      <c r="J38" s="45">
        <v>26</v>
      </c>
      <c r="K38" s="66">
        <v>0.01009616268106705</v>
      </c>
      <c r="L38" s="22">
        <v>18060.958</v>
      </c>
      <c r="M38" s="45">
        <v>26</v>
      </c>
      <c r="N38" s="66">
        <v>0.010085937705418182</v>
      </c>
      <c r="O38" s="22">
        <v>18512.154</v>
      </c>
      <c r="P38" s="45">
        <v>26</v>
      </c>
      <c r="Q38" s="66">
        <v>0.010078465569779052</v>
      </c>
      <c r="R38" s="22">
        <v>18673.006</v>
      </c>
      <c r="S38" s="45">
        <v>26</v>
      </c>
      <c r="T38" s="66">
        <v>0.010074190522232549</v>
      </c>
      <c r="U38" s="22">
        <v>18997.57</v>
      </c>
      <c r="V38" s="45">
        <v>26</v>
      </c>
      <c r="W38" s="66">
        <v>0.010067165698784474</v>
      </c>
      <c r="X38" s="22">
        <v>19409.703</v>
      </c>
      <c r="Y38" s="45">
        <v>26</v>
      </c>
      <c r="Z38" s="66">
        <v>0.01003646552436387</v>
      </c>
      <c r="AA38" s="22">
        <v>19689.557</v>
      </c>
      <c r="AB38" s="97">
        <f t="shared" si="0"/>
        <v>26</v>
      </c>
      <c r="AC38" s="66">
        <v>0.009982826576349335</v>
      </c>
      <c r="AD38" s="22">
        <v>19908</v>
      </c>
      <c r="AE38" s="45">
        <f t="shared" si="1"/>
        <v>26</v>
      </c>
      <c r="AF38" s="90">
        <f t="shared" si="2"/>
        <v>0.009937486744121224</v>
      </c>
    </row>
    <row r="39" spans="1:32" s="2" customFormat="1" ht="12.75">
      <c r="A39" s="120" t="s">
        <v>45</v>
      </c>
      <c r="B39" s="121">
        <f aca="true" t="shared" si="3" ref="B39:I39">SUM(B7:B38)</f>
        <v>1413845.8179999997</v>
      </c>
      <c r="C39" s="122">
        <f t="shared" si="3"/>
        <v>1465202.5859999997</v>
      </c>
      <c r="D39" s="122">
        <f t="shared" si="3"/>
        <v>1500089.1130000001</v>
      </c>
      <c r="E39" s="122">
        <f t="shared" si="3"/>
        <v>1563007.5450000002</v>
      </c>
      <c r="F39" s="122">
        <f t="shared" si="3"/>
        <v>1616218.429</v>
      </c>
      <c r="G39" s="122">
        <f t="shared" si="3"/>
        <v>1669961.1979999996</v>
      </c>
      <c r="H39" s="123">
        <f t="shared" si="3"/>
        <v>1685556.7490000003</v>
      </c>
      <c r="I39" s="124">
        <f t="shared" si="3"/>
        <v>1739384.1159999995</v>
      </c>
      <c r="J39" s="122"/>
      <c r="K39" s="125">
        <f>SUM(K7:K38)</f>
        <v>1</v>
      </c>
      <c r="L39" s="124">
        <f>SUM(L7:L38)</f>
        <v>1790706.8759999995</v>
      </c>
      <c r="M39" s="122"/>
      <c r="N39" s="125">
        <f>SUM(N7:N38)</f>
        <v>1</v>
      </c>
      <c r="O39" s="124">
        <f>SUM(O7:O38)</f>
        <v>1836802.8220000004</v>
      </c>
      <c r="P39" s="122"/>
      <c r="Q39" s="125">
        <f>SUM(Q7:Q38)</f>
        <v>1.0000000000000004</v>
      </c>
      <c r="R39" s="124">
        <f>SUM(R7:R38)</f>
        <v>1853549.023</v>
      </c>
      <c r="S39" s="122"/>
      <c r="T39" s="125">
        <f>SUM(T7:T38)</f>
        <v>0.9999999999999999</v>
      </c>
      <c r="U39" s="124">
        <f>SUM(U7:U38)</f>
        <v>1887082.28</v>
      </c>
      <c r="V39" s="122"/>
      <c r="W39" s="125">
        <f>SUM(W7:W38)</f>
        <v>1</v>
      </c>
      <c r="X39" s="124">
        <f>SUM(X7:X38)</f>
        <v>1933918.1660000002</v>
      </c>
      <c r="Y39" s="122"/>
      <c r="Z39" s="125">
        <f>SUM(Z7:Z38)</f>
        <v>1</v>
      </c>
      <c r="AA39" s="124">
        <f>SUM(AA7:AA38)</f>
        <v>1972342.888</v>
      </c>
      <c r="AB39" s="126"/>
      <c r="AC39" s="125">
        <f>SUM(AC7:AC38)</f>
        <v>0.9999999999999998</v>
      </c>
      <c r="AD39" s="124">
        <f>SUM(AD7:AD38)</f>
        <v>2003323.427</v>
      </c>
      <c r="AE39" s="126"/>
      <c r="AF39" s="127">
        <v>0.9999999999999998</v>
      </c>
    </row>
    <row r="40" spans="1:3" ht="12.75">
      <c r="A40" s="57" t="s">
        <v>53</v>
      </c>
      <c r="B40" s="7"/>
      <c r="C40" s="12"/>
    </row>
    <row r="41" spans="1:17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ht="12.75">
      <c r="A42" s="7" t="s">
        <v>42</v>
      </c>
    </row>
  </sheetData>
  <sheetProtection/>
  <mergeCells count="1">
    <mergeCell ref="A4:O4"/>
  </mergeCells>
  <printOptions/>
  <pageMargins left="0.75" right="0.75" top="1" bottom="1" header="0.5" footer="0.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9.710937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9.710937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29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3"/>
      <c r="Q4" s="23"/>
      <c r="R4" s="23"/>
      <c r="S4" s="23"/>
      <c r="T4" s="23"/>
      <c r="U4" s="23"/>
    </row>
    <row r="5" ht="12.75"/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1862.079</v>
      </c>
      <c r="C7" s="45">
        <v>1863.307</v>
      </c>
      <c r="D7" s="45">
        <v>1888.873</v>
      </c>
      <c r="E7" s="45">
        <v>1981.116</v>
      </c>
      <c r="F7" s="45">
        <v>2202.196</v>
      </c>
      <c r="G7" s="45">
        <v>2372.298</v>
      </c>
      <c r="H7" s="52">
        <v>2225.262</v>
      </c>
      <c r="I7" s="22">
        <v>2296.239</v>
      </c>
      <c r="J7" s="45">
        <v>21</v>
      </c>
      <c r="K7" s="66">
        <v>0.007712581910111501</v>
      </c>
      <c r="L7" s="22">
        <v>2258.585</v>
      </c>
      <c r="M7" s="45">
        <v>21</v>
      </c>
      <c r="N7" s="66">
        <v>0.007243428008649209</v>
      </c>
      <c r="O7" s="22">
        <v>2351.16</v>
      </c>
      <c r="P7" s="45">
        <v>21</v>
      </c>
      <c r="Q7" s="66">
        <v>0.007450834328434771</v>
      </c>
      <c r="R7" s="22">
        <v>2494.277</v>
      </c>
      <c r="S7" s="45">
        <v>19</v>
      </c>
      <c r="T7" s="66">
        <v>0.00800318336026867</v>
      </c>
      <c r="U7" s="22">
        <v>2529.818</v>
      </c>
      <c r="V7" s="45">
        <v>20</v>
      </c>
      <c r="W7" s="66">
        <v>0.007983520701582945</v>
      </c>
      <c r="X7" s="22">
        <v>2617.812</v>
      </c>
      <c r="Y7" s="45">
        <v>19</v>
      </c>
      <c r="Z7" s="66">
        <v>0.007927538379612041</v>
      </c>
      <c r="AA7" s="22">
        <v>2854.87</v>
      </c>
      <c r="AB7" s="97">
        <f>_xlfn.RANK.EQ(AA7,$AA$7:$AA$38)</f>
        <v>20</v>
      </c>
      <c r="AC7" s="66">
        <v>0.00804129824788103</v>
      </c>
      <c r="AD7" s="22">
        <v>2754.879</v>
      </c>
      <c r="AE7" s="45">
        <f>_xlfn.RANK.EQ(AD7,$AD$7:$AD$38)</f>
        <v>21</v>
      </c>
      <c r="AF7" s="90">
        <f>AD7/$AD$39</f>
        <v>0.007728392638531652</v>
      </c>
    </row>
    <row r="8" spans="1:32" s="20" customFormat="1" ht="12">
      <c r="A8" s="21" t="s">
        <v>68</v>
      </c>
      <c r="B8" s="51">
        <v>6319.976</v>
      </c>
      <c r="C8" s="45">
        <v>6493.041</v>
      </c>
      <c r="D8" s="45">
        <v>6778.466</v>
      </c>
      <c r="E8" s="45">
        <v>6886.54</v>
      </c>
      <c r="F8" s="45">
        <v>6932.083</v>
      </c>
      <c r="G8" s="45">
        <v>7502.841</v>
      </c>
      <c r="H8" s="52">
        <v>6291.487</v>
      </c>
      <c r="I8" s="22">
        <v>6654.104</v>
      </c>
      <c r="J8" s="45">
        <v>6</v>
      </c>
      <c r="K8" s="66">
        <v>0.022349730205958783</v>
      </c>
      <c r="L8" s="22">
        <v>7104.214</v>
      </c>
      <c r="M8" s="45">
        <v>6</v>
      </c>
      <c r="N8" s="66">
        <v>0.022783673258716334</v>
      </c>
      <c r="O8" s="22">
        <v>7075.564</v>
      </c>
      <c r="P8" s="45">
        <v>7</v>
      </c>
      <c r="Q8" s="66">
        <v>0.02242248725915601</v>
      </c>
      <c r="R8" s="22">
        <v>7511.514</v>
      </c>
      <c r="S8" s="45">
        <v>6</v>
      </c>
      <c r="T8" s="66">
        <v>0.024101582885631852</v>
      </c>
      <c r="U8" s="22">
        <v>7282.549</v>
      </c>
      <c r="V8" s="45">
        <v>7</v>
      </c>
      <c r="W8" s="66">
        <v>0.02298204088270072</v>
      </c>
      <c r="X8" s="22">
        <v>7907.379</v>
      </c>
      <c r="Y8" s="45">
        <v>6</v>
      </c>
      <c r="Z8" s="66">
        <v>0.02394597110282873</v>
      </c>
      <c r="AA8" s="22">
        <v>8300.39</v>
      </c>
      <c r="AB8" s="97">
        <f aca="true" t="shared" si="0" ref="AB8:AB38">_xlfn.RANK.EQ(AA8,$AA$7:$AA$38)</f>
        <v>6</v>
      </c>
      <c r="AC8" s="66">
        <v>0.023379667572859437</v>
      </c>
      <c r="AD8" s="22">
        <v>8797.124</v>
      </c>
      <c r="AE8" s="45">
        <f aca="true" t="shared" si="1" ref="AE8:AE38">_xlfn.RANK.EQ(AD8,$AD$7:$AD$38)</f>
        <v>6</v>
      </c>
      <c r="AF8" s="90">
        <f aca="true" t="shared" si="2" ref="AF8:AF38">AD8/$AD$39</f>
        <v>0.02467898893630178</v>
      </c>
    </row>
    <row r="9" spans="1:32" s="20" customFormat="1" ht="12">
      <c r="A9" s="21" t="s">
        <v>1</v>
      </c>
      <c r="B9" s="51">
        <v>832.499</v>
      </c>
      <c r="C9" s="45">
        <v>846.724</v>
      </c>
      <c r="D9" s="45">
        <v>955.572</v>
      </c>
      <c r="E9" s="45">
        <v>941.632</v>
      </c>
      <c r="F9" s="45">
        <v>1102.545</v>
      </c>
      <c r="G9" s="45">
        <v>1223.744</v>
      </c>
      <c r="H9" s="52">
        <v>1024.107</v>
      </c>
      <c r="I9" s="22">
        <v>1231.307</v>
      </c>
      <c r="J9" s="45">
        <v>28</v>
      </c>
      <c r="K9" s="66">
        <v>0.00413570020106516</v>
      </c>
      <c r="L9" s="22">
        <v>1284.624</v>
      </c>
      <c r="M9" s="45">
        <v>27</v>
      </c>
      <c r="N9" s="66">
        <v>0.004119872159862472</v>
      </c>
      <c r="O9" s="22">
        <v>1367.067</v>
      </c>
      <c r="P9" s="45">
        <v>27</v>
      </c>
      <c r="Q9" s="66">
        <v>0.004332240142257582</v>
      </c>
      <c r="R9" s="22">
        <v>1307.196</v>
      </c>
      <c r="S9" s="45">
        <v>28</v>
      </c>
      <c r="T9" s="66">
        <v>0.0041942932865153965</v>
      </c>
      <c r="U9" s="22">
        <v>1411.885</v>
      </c>
      <c r="V9" s="45">
        <v>28</v>
      </c>
      <c r="W9" s="66">
        <v>0.004455582625214318</v>
      </c>
      <c r="X9" s="22">
        <v>1343.37</v>
      </c>
      <c r="Y9" s="45">
        <v>28</v>
      </c>
      <c r="Z9" s="66">
        <v>0.00406813676192921</v>
      </c>
      <c r="AA9" s="22">
        <v>1506.222</v>
      </c>
      <c r="AB9" s="97">
        <f t="shared" si="0"/>
        <v>28</v>
      </c>
      <c r="AC9" s="66">
        <v>0.00424256807823819</v>
      </c>
      <c r="AD9" s="22">
        <v>1545.678</v>
      </c>
      <c r="AE9" s="45">
        <f t="shared" si="1"/>
        <v>27</v>
      </c>
      <c r="AF9" s="90">
        <f t="shared" si="2"/>
        <v>0.004336163757733217</v>
      </c>
    </row>
    <row r="10" spans="1:32" s="20" customFormat="1" ht="12">
      <c r="A10" s="21" t="s">
        <v>2</v>
      </c>
      <c r="B10" s="51">
        <v>2870.191</v>
      </c>
      <c r="C10" s="45">
        <v>2838.382</v>
      </c>
      <c r="D10" s="45">
        <v>3292.42</v>
      </c>
      <c r="E10" s="45">
        <v>3377.4</v>
      </c>
      <c r="F10" s="45">
        <v>3327.53</v>
      </c>
      <c r="G10" s="45">
        <v>3603.08</v>
      </c>
      <c r="H10" s="52">
        <v>3488.063</v>
      </c>
      <c r="I10" s="22">
        <v>3408.503</v>
      </c>
      <c r="J10" s="45">
        <v>16</v>
      </c>
      <c r="K10" s="66">
        <v>0.011448441812181043</v>
      </c>
      <c r="L10" s="22">
        <v>4059.505</v>
      </c>
      <c r="M10" s="45">
        <v>15</v>
      </c>
      <c r="N10" s="66">
        <v>0.013019094795303922</v>
      </c>
      <c r="O10" s="22">
        <v>4213.94</v>
      </c>
      <c r="P10" s="45">
        <v>15</v>
      </c>
      <c r="Q10" s="66">
        <v>0.013353990715206288</v>
      </c>
      <c r="R10" s="22">
        <v>4093.104</v>
      </c>
      <c r="S10" s="45">
        <v>16</v>
      </c>
      <c r="T10" s="66">
        <v>0.01313320927252632</v>
      </c>
      <c r="U10" s="22">
        <v>4259.994</v>
      </c>
      <c r="V10" s="45">
        <v>16</v>
      </c>
      <c r="W10" s="66">
        <v>0.013443556132345937</v>
      </c>
      <c r="X10" s="22">
        <v>4265.81</v>
      </c>
      <c r="Y10" s="45">
        <v>16</v>
      </c>
      <c r="Z10" s="66">
        <v>0.012918182243466242</v>
      </c>
      <c r="AA10" s="22">
        <v>4232.685</v>
      </c>
      <c r="AB10" s="97">
        <f t="shared" si="0"/>
        <v>16</v>
      </c>
      <c r="AC10" s="66">
        <v>0.011922182962563031</v>
      </c>
      <c r="AD10" s="22">
        <v>4214.954</v>
      </c>
      <c r="AE10" s="45">
        <f t="shared" si="1"/>
        <v>16</v>
      </c>
      <c r="AF10" s="90">
        <f t="shared" si="2"/>
        <v>0.011824410242827195</v>
      </c>
    </row>
    <row r="11" spans="1:32" s="20" customFormat="1" ht="12">
      <c r="A11" s="21" t="s">
        <v>3</v>
      </c>
      <c r="B11" s="51">
        <v>3660.285</v>
      </c>
      <c r="C11" s="45">
        <v>3889.085</v>
      </c>
      <c r="D11" s="45">
        <v>3714.171</v>
      </c>
      <c r="E11" s="45">
        <v>4295.698</v>
      </c>
      <c r="F11" s="45">
        <v>4512.974</v>
      </c>
      <c r="G11" s="45">
        <v>4796.615</v>
      </c>
      <c r="H11" s="52">
        <v>4212.553</v>
      </c>
      <c r="I11" s="22">
        <v>4277.803</v>
      </c>
      <c r="J11" s="45">
        <v>13</v>
      </c>
      <c r="K11" s="66">
        <v>0.014368236944334065</v>
      </c>
      <c r="L11" s="22">
        <v>4902.74</v>
      </c>
      <c r="M11" s="45">
        <v>13</v>
      </c>
      <c r="N11" s="66">
        <v>0.01572340391666677</v>
      </c>
      <c r="O11" s="22">
        <v>5320.566</v>
      </c>
      <c r="P11" s="45">
        <v>13</v>
      </c>
      <c r="Q11" s="66">
        <v>0.016860892410343352</v>
      </c>
      <c r="R11" s="22">
        <v>5463.468</v>
      </c>
      <c r="S11" s="45">
        <v>12</v>
      </c>
      <c r="T11" s="66">
        <v>0.01753018457330936</v>
      </c>
      <c r="U11" s="22">
        <v>5148.28</v>
      </c>
      <c r="V11" s="45">
        <v>13</v>
      </c>
      <c r="W11" s="66">
        <v>0.01624678137223525</v>
      </c>
      <c r="X11" s="22">
        <v>5518.17</v>
      </c>
      <c r="Y11" s="45">
        <v>12</v>
      </c>
      <c r="Z11" s="66">
        <v>0.016710712786183187</v>
      </c>
      <c r="AA11" s="22">
        <v>5974.027</v>
      </c>
      <c r="AB11" s="97">
        <f t="shared" si="0"/>
        <v>13</v>
      </c>
      <c r="AC11" s="66">
        <v>0.016827012385115248</v>
      </c>
      <c r="AD11" s="22">
        <v>5545.482</v>
      </c>
      <c r="AE11" s="45">
        <f t="shared" si="1"/>
        <v>13</v>
      </c>
      <c r="AF11" s="90">
        <f t="shared" si="2"/>
        <v>0.015557003507562322</v>
      </c>
    </row>
    <row r="12" spans="1:32" s="20" customFormat="1" ht="12">
      <c r="A12" s="21" t="s">
        <v>4</v>
      </c>
      <c r="B12" s="51">
        <v>592.468</v>
      </c>
      <c r="C12" s="45">
        <v>659.333</v>
      </c>
      <c r="D12" s="45">
        <v>715.604</v>
      </c>
      <c r="E12" s="45">
        <v>788.489</v>
      </c>
      <c r="F12" s="45">
        <v>785.332</v>
      </c>
      <c r="G12" s="45">
        <v>921.331</v>
      </c>
      <c r="H12" s="52">
        <v>847.934</v>
      </c>
      <c r="I12" s="22">
        <v>786.267</v>
      </c>
      <c r="J12" s="45">
        <v>30</v>
      </c>
      <c r="K12" s="66">
        <v>0.0026409048190182472</v>
      </c>
      <c r="L12" s="22">
        <v>840.482</v>
      </c>
      <c r="M12" s="45">
        <v>30</v>
      </c>
      <c r="N12" s="66">
        <v>0.00269548007250801</v>
      </c>
      <c r="O12" s="22">
        <v>890.987</v>
      </c>
      <c r="P12" s="45">
        <v>30</v>
      </c>
      <c r="Q12" s="66">
        <v>0.002823540943954946</v>
      </c>
      <c r="R12" s="22">
        <v>955.949</v>
      </c>
      <c r="S12" s="45">
        <v>30</v>
      </c>
      <c r="T12" s="66">
        <v>0.003067275659465839</v>
      </c>
      <c r="U12" s="22">
        <v>942.989</v>
      </c>
      <c r="V12" s="45">
        <v>30</v>
      </c>
      <c r="W12" s="66">
        <v>0.0029758552602855226</v>
      </c>
      <c r="X12" s="22">
        <v>977.395</v>
      </c>
      <c r="Y12" s="45">
        <v>30</v>
      </c>
      <c r="Z12" s="66">
        <v>0.002959852111053396</v>
      </c>
      <c r="AA12" s="22">
        <v>973.244</v>
      </c>
      <c r="AB12" s="97">
        <f t="shared" si="0"/>
        <v>30</v>
      </c>
      <c r="AC12" s="66">
        <v>0.002741331574453732</v>
      </c>
      <c r="AD12" s="22">
        <v>997.24</v>
      </c>
      <c r="AE12" s="45">
        <f t="shared" si="1"/>
        <v>30</v>
      </c>
      <c r="AF12" s="90">
        <f t="shared" si="2"/>
        <v>0.0027976046406572863</v>
      </c>
    </row>
    <row r="13" spans="1:32" s="20" customFormat="1" ht="12">
      <c r="A13" s="21" t="s">
        <v>5</v>
      </c>
      <c r="B13" s="51">
        <v>1402.51</v>
      </c>
      <c r="C13" s="45">
        <v>1543.414</v>
      </c>
      <c r="D13" s="45">
        <v>1794.077</v>
      </c>
      <c r="E13" s="45">
        <v>1725.434</v>
      </c>
      <c r="F13" s="45">
        <v>1746.906</v>
      </c>
      <c r="G13" s="45">
        <v>1894.24</v>
      </c>
      <c r="H13" s="52">
        <v>1814.39</v>
      </c>
      <c r="I13" s="22">
        <v>1840.357</v>
      </c>
      <c r="J13" s="45">
        <v>23</v>
      </c>
      <c r="K13" s="66">
        <v>0.0061813705395418654</v>
      </c>
      <c r="L13" s="22">
        <v>1886.362</v>
      </c>
      <c r="M13" s="45">
        <v>24</v>
      </c>
      <c r="N13" s="66">
        <v>0.006049684800550584</v>
      </c>
      <c r="O13" s="22">
        <v>1832.284</v>
      </c>
      <c r="P13" s="45">
        <v>24</v>
      </c>
      <c r="Q13" s="66">
        <v>0.005806514455265391</v>
      </c>
      <c r="R13" s="22">
        <v>1710.394</v>
      </c>
      <c r="S13" s="45">
        <v>23</v>
      </c>
      <c r="T13" s="66">
        <v>0.005488001853965446</v>
      </c>
      <c r="U13" s="22">
        <v>1655.912</v>
      </c>
      <c r="V13" s="45">
        <v>25</v>
      </c>
      <c r="W13" s="66">
        <v>0.005225675416966603</v>
      </c>
      <c r="X13" s="22">
        <v>1954.463</v>
      </c>
      <c r="Y13" s="45">
        <v>23</v>
      </c>
      <c r="Z13" s="66">
        <v>0.005918713965720873</v>
      </c>
      <c r="AA13" s="22">
        <v>1829.65</v>
      </c>
      <c r="AB13" s="97">
        <f t="shared" si="0"/>
        <v>24</v>
      </c>
      <c r="AC13" s="66">
        <v>0.005153566130589318</v>
      </c>
      <c r="AD13" s="22">
        <v>1903.291</v>
      </c>
      <c r="AE13" s="45">
        <f t="shared" si="1"/>
        <v>24</v>
      </c>
      <c r="AF13" s="90">
        <f t="shared" si="2"/>
        <v>0.0053393924573034044</v>
      </c>
    </row>
    <row r="14" spans="1:32" s="20" customFormat="1" ht="12">
      <c r="A14" s="21" t="s">
        <v>6</v>
      </c>
      <c r="B14" s="51">
        <v>3188.934</v>
      </c>
      <c r="C14" s="45">
        <v>4099.204</v>
      </c>
      <c r="D14" s="45">
        <v>4263.404</v>
      </c>
      <c r="E14" s="45">
        <v>4865.045</v>
      </c>
      <c r="F14" s="45">
        <v>4716.063</v>
      </c>
      <c r="G14" s="45">
        <v>4730.095</v>
      </c>
      <c r="H14" s="52">
        <v>4131.849</v>
      </c>
      <c r="I14" s="22">
        <v>3822.495</v>
      </c>
      <c r="J14" s="45">
        <v>15</v>
      </c>
      <c r="K14" s="66">
        <v>0.012838953518554325</v>
      </c>
      <c r="L14" s="22">
        <v>4022.98</v>
      </c>
      <c r="M14" s="45">
        <v>16</v>
      </c>
      <c r="N14" s="66">
        <v>0.012901956760642435</v>
      </c>
      <c r="O14" s="22">
        <v>4129.069</v>
      </c>
      <c r="P14" s="45">
        <v>16</v>
      </c>
      <c r="Q14" s="66">
        <v>0.01308503421701451</v>
      </c>
      <c r="R14" s="22">
        <v>4430.025</v>
      </c>
      <c r="S14" s="45">
        <v>14</v>
      </c>
      <c r="T14" s="66">
        <v>0.014214260230749917</v>
      </c>
      <c r="U14" s="22">
        <v>4418.166</v>
      </c>
      <c r="V14" s="45">
        <v>15</v>
      </c>
      <c r="W14" s="66">
        <v>0.013942710394198284</v>
      </c>
      <c r="X14" s="22">
        <v>4462.829</v>
      </c>
      <c r="Y14" s="45">
        <v>14</v>
      </c>
      <c r="Z14" s="66">
        <v>0.013514816258442405</v>
      </c>
      <c r="AA14" s="22">
        <v>5045.416</v>
      </c>
      <c r="AB14" s="97">
        <f t="shared" si="0"/>
        <v>15</v>
      </c>
      <c r="AC14" s="66">
        <v>0.014211398361617488</v>
      </c>
      <c r="AD14" s="22">
        <v>4718.512</v>
      </c>
      <c r="AE14" s="45">
        <f t="shared" si="1"/>
        <v>15</v>
      </c>
      <c r="AF14" s="90">
        <f t="shared" si="2"/>
        <v>0.01323706536861447</v>
      </c>
    </row>
    <row r="15" spans="1:32" s="20" customFormat="1" ht="12">
      <c r="A15" s="21" t="s">
        <v>44</v>
      </c>
      <c r="B15" s="51">
        <v>144204.462</v>
      </c>
      <c r="C15" s="45">
        <v>147355.269</v>
      </c>
      <c r="D15" s="45">
        <v>150249.387</v>
      </c>
      <c r="E15" s="45">
        <v>155002.403</v>
      </c>
      <c r="F15" s="45">
        <v>157992.406</v>
      </c>
      <c r="G15" s="45">
        <v>156686.137</v>
      </c>
      <c r="H15" s="52">
        <v>153730.863</v>
      </c>
      <c r="I15" s="22">
        <v>155605.224</v>
      </c>
      <c r="J15" s="45">
        <v>1</v>
      </c>
      <c r="K15" s="66">
        <v>0.5226450886607396</v>
      </c>
      <c r="L15" s="22">
        <v>158256.735</v>
      </c>
      <c r="M15" s="45">
        <v>1</v>
      </c>
      <c r="N15" s="66">
        <v>0.5075395731647804</v>
      </c>
      <c r="O15" s="22">
        <v>157029.31</v>
      </c>
      <c r="P15" s="45">
        <v>1</v>
      </c>
      <c r="Q15" s="66">
        <v>0.4976264369581081</v>
      </c>
      <c r="R15" s="22">
        <v>153645.911</v>
      </c>
      <c r="S15" s="45">
        <v>1</v>
      </c>
      <c r="T15" s="66">
        <v>0.4929911145748932</v>
      </c>
      <c r="U15" s="22">
        <v>154637.454</v>
      </c>
      <c r="V15" s="45">
        <v>1</v>
      </c>
      <c r="W15" s="66">
        <v>0.488000051880839</v>
      </c>
      <c r="X15" s="22">
        <v>163881.761</v>
      </c>
      <c r="Y15" s="45">
        <v>1</v>
      </c>
      <c r="Z15" s="66">
        <v>0.496284282464099</v>
      </c>
      <c r="AA15" s="22">
        <v>175683.204</v>
      </c>
      <c r="AB15" s="97">
        <f t="shared" si="0"/>
        <v>1</v>
      </c>
      <c r="AC15" s="66">
        <v>0.4948460141818456</v>
      </c>
      <c r="AD15" s="22">
        <v>171226.517</v>
      </c>
      <c r="AE15" s="45">
        <f t="shared" si="1"/>
        <v>1</v>
      </c>
      <c r="AF15" s="90">
        <f t="shared" si="2"/>
        <v>0.48034986418794245</v>
      </c>
    </row>
    <row r="16" spans="1:32" s="20" customFormat="1" ht="12">
      <c r="A16" s="21" t="s">
        <v>7</v>
      </c>
      <c r="B16" s="51">
        <v>1685.912</v>
      </c>
      <c r="C16" s="45">
        <v>1767.984</v>
      </c>
      <c r="D16" s="45">
        <v>1886.489</v>
      </c>
      <c r="E16" s="45">
        <v>2015.117</v>
      </c>
      <c r="F16" s="45">
        <v>2221.131</v>
      </c>
      <c r="G16" s="45">
        <v>2142.61</v>
      </c>
      <c r="H16" s="52">
        <v>2012.378</v>
      </c>
      <c r="I16" s="22">
        <v>2110.857</v>
      </c>
      <c r="J16" s="45">
        <v>22</v>
      </c>
      <c r="K16" s="66">
        <v>0.007089922918752026</v>
      </c>
      <c r="L16" s="22">
        <v>2133.384</v>
      </c>
      <c r="M16" s="45">
        <v>22</v>
      </c>
      <c r="N16" s="66">
        <v>0.006841900313162482</v>
      </c>
      <c r="O16" s="22">
        <v>2244.484</v>
      </c>
      <c r="P16" s="45">
        <v>22</v>
      </c>
      <c r="Q16" s="66">
        <v>0.0071127777083748395</v>
      </c>
      <c r="R16" s="22">
        <v>2357.896</v>
      </c>
      <c r="S16" s="45">
        <v>22</v>
      </c>
      <c r="T16" s="66">
        <v>0.007565588758764186</v>
      </c>
      <c r="U16" s="22">
        <v>2355.281</v>
      </c>
      <c r="V16" s="45">
        <v>21</v>
      </c>
      <c r="W16" s="66">
        <v>0.00743272228339943</v>
      </c>
      <c r="X16" s="22">
        <v>2495.326</v>
      </c>
      <c r="Y16" s="45">
        <v>21</v>
      </c>
      <c r="Z16" s="66">
        <v>0.0075566131695644296</v>
      </c>
      <c r="AA16" s="22">
        <v>2758.503</v>
      </c>
      <c r="AB16" s="97">
        <f t="shared" si="0"/>
        <v>21</v>
      </c>
      <c r="AC16" s="66">
        <v>0.0077698617942934586</v>
      </c>
      <c r="AD16" s="22">
        <v>2717.451</v>
      </c>
      <c r="AE16" s="45">
        <f t="shared" si="1"/>
        <v>22</v>
      </c>
      <c r="AF16" s="90">
        <f t="shared" si="2"/>
        <v>0.00762339409606392</v>
      </c>
    </row>
    <row r="17" spans="1:32" s="20" customFormat="1" ht="12">
      <c r="A17" s="21" t="s">
        <v>51</v>
      </c>
      <c r="B17" s="51">
        <v>4417.998</v>
      </c>
      <c r="C17" s="45">
        <v>5348.886</v>
      </c>
      <c r="D17" s="45">
        <v>5408.526</v>
      </c>
      <c r="E17" s="45">
        <v>5499.392</v>
      </c>
      <c r="F17" s="45">
        <v>5623.612</v>
      </c>
      <c r="G17" s="45">
        <v>6013.407</v>
      </c>
      <c r="H17" s="52">
        <v>5840.08</v>
      </c>
      <c r="I17" s="22">
        <v>6236.023</v>
      </c>
      <c r="J17" s="45">
        <v>7</v>
      </c>
      <c r="K17" s="66">
        <v>0.02094548441204912</v>
      </c>
      <c r="L17" s="22">
        <v>7024.745</v>
      </c>
      <c r="M17" s="45">
        <v>7</v>
      </c>
      <c r="N17" s="66">
        <v>0.02252881104170022</v>
      </c>
      <c r="O17" s="22">
        <v>6537.568</v>
      </c>
      <c r="P17" s="45">
        <v>8</v>
      </c>
      <c r="Q17" s="66">
        <v>0.020717576038583783</v>
      </c>
      <c r="R17" s="22">
        <v>6808.226</v>
      </c>
      <c r="S17" s="45">
        <v>8</v>
      </c>
      <c r="T17" s="66">
        <v>0.02184499998843293</v>
      </c>
      <c r="U17" s="22">
        <v>6368.627</v>
      </c>
      <c r="V17" s="45">
        <v>9</v>
      </c>
      <c r="W17" s="66">
        <v>0.02009791435398123</v>
      </c>
      <c r="X17" s="22">
        <v>6991.2</v>
      </c>
      <c r="Y17" s="45">
        <v>8</v>
      </c>
      <c r="Z17" s="66">
        <v>0.021171499832510397</v>
      </c>
      <c r="AA17" s="22">
        <v>7844.725</v>
      </c>
      <c r="AB17" s="97">
        <f t="shared" si="0"/>
        <v>7</v>
      </c>
      <c r="AC17" s="66">
        <v>0.022096198214842887</v>
      </c>
      <c r="AD17" s="22">
        <v>7435.087</v>
      </c>
      <c r="AE17" s="45">
        <f t="shared" si="1"/>
        <v>8</v>
      </c>
      <c r="AF17" s="90">
        <f t="shared" si="2"/>
        <v>0.020858001980356446</v>
      </c>
    </row>
    <row r="18" spans="1:32" s="20" customFormat="1" ht="12">
      <c r="A18" s="21" t="s">
        <v>8</v>
      </c>
      <c r="B18" s="51">
        <v>1524.926</v>
      </c>
      <c r="C18" s="45">
        <v>1436.428</v>
      </c>
      <c r="D18" s="45">
        <v>1507.748</v>
      </c>
      <c r="E18" s="45">
        <v>1582.323</v>
      </c>
      <c r="F18" s="45">
        <v>1760.877</v>
      </c>
      <c r="G18" s="45">
        <v>1741.44</v>
      </c>
      <c r="H18" s="52">
        <v>1629.888</v>
      </c>
      <c r="I18" s="22">
        <v>1375.281</v>
      </c>
      <c r="J18" s="45">
        <v>26</v>
      </c>
      <c r="K18" s="66">
        <v>0.004619278464445581</v>
      </c>
      <c r="L18" s="22">
        <v>1573.676</v>
      </c>
      <c r="M18" s="45">
        <v>26</v>
      </c>
      <c r="N18" s="66">
        <v>0.005046880597780934</v>
      </c>
      <c r="O18" s="22">
        <v>1404.88</v>
      </c>
      <c r="P18" s="45">
        <v>26</v>
      </c>
      <c r="Q18" s="66">
        <v>0.004452069672557989</v>
      </c>
      <c r="R18" s="22">
        <v>1485.279</v>
      </c>
      <c r="S18" s="45">
        <v>26</v>
      </c>
      <c r="T18" s="66">
        <v>0.004765693697274397</v>
      </c>
      <c r="U18" s="22">
        <v>1528.577</v>
      </c>
      <c r="V18" s="45">
        <v>27</v>
      </c>
      <c r="W18" s="66">
        <v>0.004823835597447545</v>
      </c>
      <c r="X18" s="22">
        <v>1475.652</v>
      </c>
      <c r="Y18" s="45">
        <v>27</v>
      </c>
      <c r="Z18" s="66">
        <v>0.004468727267256499</v>
      </c>
      <c r="AA18" s="22">
        <v>1706.925</v>
      </c>
      <c r="AB18" s="97">
        <f t="shared" si="0"/>
        <v>26</v>
      </c>
      <c r="AC18" s="66">
        <v>0.004807887228407712</v>
      </c>
      <c r="AD18" s="22">
        <v>1705.733</v>
      </c>
      <c r="AE18" s="45">
        <f t="shared" si="1"/>
        <v>26</v>
      </c>
      <c r="AF18" s="90">
        <f t="shared" si="2"/>
        <v>0.004785173635756965</v>
      </c>
    </row>
    <row r="19" spans="1:32" s="20" customFormat="1" ht="12">
      <c r="A19" s="21" t="s">
        <v>52</v>
      </c>
      <c r="B19" s="51">
        <v>943.3</v>
      </c>
      <c r="C19" s="45">
        <v>1111.8</v>
      </c>
      <c r="D19" s="45">
        <v>1250.006</v>
      </c>
      <c r="E19" s="45">
        <v>1275.831</v>
      </c>
      <c r="F19" s="45">
        <v>1472.073</v>
      </c>
      <c r="G19" s="45">
        <v>1397.117</v>
      </c>
      <c r="H19" s="52">
        <v>1342.254</v>
      </c>
      <c r="I19" s="22">
        <v>1251.644</v>
      </c>
      <c r="J19" s="45">
        <v>27</v>
      </c>
      <c r="K19" s="66">
        <v>0.004204007889553134</v>
      </c>
      <c r="L19" s="22">
        <v>1071.462</v>
      </c>
      <c r="M19" s="45">
        <v>28</v>
      </c>
      <c r="N19" s="66">
        <v>0.0034362478547423714</v>
      </c>
      <c r="O19" s="22">
        <v>1314.366</v>
      </c>
      <c r="P19" s="45">
        <v>28</v>
      </c>
      <c r="Q19" s="66">
        <v>0.004165230487473203</v>
      </c>
      <c r="R19" s="22">
        <v>1439.447</v>
      </c>
      <c r="S19" s="45">
        <v>27</v>
      </c>
      <c r="T19" s="66">
        <v>0.004618636293558676</v>
      </c>
      <c r="U19" s="22">
        <v>1551.232</v>
      </c>
      <c r="V19" s="45">
        <v>26</v>
      </c>
      <c r="W19" s="66">
        <v>0.004895329539499646</v>
      </c>
      <c r="X19" s="22">
        <v>1570.128</v>
      </c>
      <c r="Y19" s="45">
        <v>26</v>
      </c>
      <c r="Z19" s="66">
        <v>0.004754829598498095</v>
      </c>
      <c r="AA19" s="22">
        <v>1618.992</v>
      </c>
      <c r="AB19" s="97">
        <f t="shared" si="0"/>
        <v>27</v>
      </c>
      <c r="AC19" s="66">
        <v>0.004560206781020993</v>
      </c>
      <c r="AD19" s="99">
        <v>1365.815</v>
      </c>
      <c r="AE19" s="45">
        <f t="shared" si="1"/>
        <v>28</v>
      </c>
      <c r="AF19" s="90">
        <f t="shared" si="2"/>
        <v>0.0038315855584205726</v>
      </c>
    </row>
    <row r="20" spans="1:32" s="20" customFormat="1" ht="12">
      <c r="A20" s="29" t="s">
        <v>9</v>
      </c>
      <c r="B20" s="53">
        <v>15439.453</v>
      </c>
      <c r="C20" s="46">
        <v>14710.79</v>
      </c>
      <c r="D20" s="46">
        <v>15484.116</v>
      </c>
      <c r="E20" s="46">
        <v>16059.104</v>
      </c>
      <c r="F20" s="46">
        <v>17037.157</v>
      </c>
      <c r="G20" s="46">
        <v>19401.985</v>
      </c>
      <c r="H20" s="54">
        <v>16158.947</v>
      </c>
      <c r="I20" s="30">
        <v>16645.916</v>
      </c>
      <c r="J20" s="46">
        <v>3</v>
      </c>
      <c r="K20" s="67">
        <v>0.05591011676869682</v>
      </c>
      <c r="L20" s="30">
        <v>17749.131</v>
      </c>
      <c r="M20" s="46">
        <v>3</v>
      </c>
      <c r="N20" s="67">
        <v>0.056922609782046704</v>
      </c>
      <c r="O20" s="30">
        <v>17643.181</v>
      </c>
      <c r="P20" s="46">
        <v>3</v>
      </c>
      <c r="Q20" s="67">
        <v>0.05591130278568371</v>
      </c>
      <c r="R20" s="30">
        <v>17959.224</v>
      </c>
      <c r="S20" s="46">
        <v>3</v>
      </c>
      <c r="T20" s="67">
        <v>0.05762429861644786</v>
      </c>
      <c r="U20" s="30">
        <v>19964.105</v>
      </c>
      <c r="V20" s="46">
        <v>3</v>
      </c>
      <c r="W20" s="67">
        <v>0.06300209958031588</v>
      </c>
      <c r="X20" s="30">
        <v>20766.191</v>
      </c>
      <c r="Y20" s="46">
        <v>3</v>
      </c>
      <c r="Z20" s="67">
        <v>0.06288640137292295</v>
      </c>
      <c r="AA20" s="30">
        <v>21643.439</v>
      </c>
      <c r="AB20" s="98">
        <f t="shared" si="0"/>
        <v>3</v>
      </c>
      <c r="AC20" s="67">
        <v>0.060962967879034755</v>
      </c>
      <c r="AD20" s="30">
        <v>23452.707</v>
      </c>
      <c r="AE20" s="46">
        <f t="shared" si="1"/>
        <v>3</v>
      </c>
      <c r="AF20" s="94">
        <f t="shared" si="2"/>
        <v>0.06579299059321289</v>
      </c>
    </row>
    <row r="21" spans="1:32" s="20" customFormat="1" ht="12">
      <c r="A21" s="21" t="s">
        <v>10</v>
      </c>
      <c r="B21" s="51">
        <v>11174.224</v>
      </c>
      <c r="C21" s="45">
        <v>11480.059</v>
      </c>
      <c r="D21" s="45">
        <v>11346.269</v>
      </c>
      <c r="E21" s="45">
        <v>11899.649</v>
      </c>
      <c r="F21" s="45">
        <v>12236.315</v>
      </c>
      <c r="G21" s="45">
        <v>13168.414</v>
      </c>
      <c r="H21" s="52">
        <v>13363.117</v>
      </c>
      <c r="I21" s="22">
        <v>13170.375</v>
      </c>
      <c r="J21" s="45">
        <v>4</v>
      </c>
      <c r="K21" s="66">
        <v>0.044236508470757954</v>
      </c>
      <c r="L21" s="22">
        <v>13969.644</v>
      </c>
      <c r="M21" s="45">
        <v>4</v>
      </c>
      <c r="N21" s="66">
        <v>0.04480155080302861</v>
      </c>
      <c r="O21" s="22">
        <v>14704.423</v>
      </c>
      <c r="P21" s="45">
        <v>4</v>
      </c>
      <c r="Q21" s="66">
        <v>0.04659836832381709</v>
      </c>
      <c r="R21" s="22">
        <v>14143.464</v>
      </c>
      <c r="S21" s="45">
        <v>4</v>
      </c>
      <c r="T21" s="66">
        <v>0.04538098043695987</v>
      </c>
      <c r="U21" s="22">
        <v>14938.71</v>
      </c>
      <c r="V21" s="45">
        <v>4</v>
      </c>
      <c r="W21" s="66">
        <v>0.04714311485646167</v>
      </c>
      <c r="X21" s="22">
        <v>14384.061</v>
      </c>
      <c r="Y21" s="45">
        <v>4</v>
      </c>
      <c r="Z21" s="66">
        <v>0.04355935247916228</v>
      </c>
      <c r="AA21" s="22">
        <v>14886.743</v>
      </c>
      <c r="AB21" s="97">
        <f t="shared" si="0"/>
        <v>4</v>
      </c>
      <c r="AC21" s="66">
        <v>0.04193141558198979</v>
      </c>
      <c r="AD21" s="22">
        <v>16251.245</v>
      </c>
      <c r="AE21" s="45">
        <f t="shared" si="1"/>
        <v>4</v>
      </c>
      <c r="AF21" s="90">
        <f t="shared" si="2"/>
        <v>0.045590387899059934</v>
      </c>
    </row>
    <row r="22" spans="1:32" s="20" customFormat="1" ht="12">
      <c r="A22" s="21" t="s">
        <v>11</v>
      </c>
      <c r="B22" s="51">
        <v>1870.62</v>
      </c>
      <c r="C22" s="45">
        <v>2326.305</v>
      </c>
      <c r="D22" s="45">
        <v>2258.2</v>
      </c>
      <c r="E22" s="45">
        <v>2505.194</v>
      </c>
      <c r="F22" s="45">
        <v>2291.014</v>
      </c>
      <c r="G22" s="45">
        <v>2514.903</v>
      </c>
      <c r="H22" s="52">
        <v>2304.461</v>
      </c>
      <c r="I22" s="22">
        <v>2350.546</v>
      </c>
      <c r="J22" s="45">
        <v>20</v>
      </c>
      <c r="K22" s="66">
        <v>0.007894987655241876</v>
      </c>
      <c r="L22" s="22">
        <v>2452.358</v>
      </c>
      <c r="M22" s="45">
        <v>20</v>
      </c>
      <c r="N22" s="66">
        <v>0.00786487053816215</v>
      </c>
      <c r="O22" s="22">
        <v>2630.332</v>
      </c>
      <c r="P22" s="45">
        <v>19</v>
      </c>
      <c r="Q22" s="66">
        <v>0.00833553138058681</v>
      </c>
      <c r="R22" s="22">
        <v>2452.441</v>
      </c>
      <c r="S22" s="45">
        <v>20</v>
      </c>
      <c r="T22" s="66">
        <v>0.007868947596133331</v>
      </c>
      <c r="U22" s="22">
        <v>2340.432</v>
      </c>
      <c r="V22" s="45">
        <v>22</v>
      </c>
      <c r="W22" s="66">
        <v>0.007385862272561573</v>
      </c>
      <c r="X22" s="22">
        <v>2375.236</v>
      </c>
      <c r="Y22" s="45">
        <v>22</v>
      </c>
      <c r="Z22" s="66">
        <v>0.007192943783066235</v>
      </c>
      <c r="AA22" s="22">
        <v>2716.924</v>
      </c>
      <c r="AB22" s="97">
        <f t="shared" si="0"/>
        <v>22</v>
      </c>
      <c r="AC22" s="66">
        <v>0.007652746430074196</v>
      </c>
      <c r="AD22" s="22">
        <v>3061.172</v>
      </c>
      <c r="AE22" s="45">
        <f t="shared" si="1"/>
        <v>19</v>
      </c>
      <c r="AF22" s="90">
        <f t="shared" si="2"/>
        <v>0.008587650909560535</v>
      </c>
    </row>
    <row r="23" spans="1:32" s="20" customFormat="1" ht="12">
      <c r="A23" s="21" t="s">
        <v>12</v>
      </c>
      <c r="B23" s="51">
        <v>1369.324</v>
      </c>
      <c r="C23" s="45">
        <v>1606.753</v>
      </c>
      <c r="D23" s="45">
        <v>1684.247</v>
      </c>
      <c r="E23" s="45">
        <v>1646.283</v>
      </c>
      <c r="F23" s="45">
        <v>1607.441</v>
      </c>
      <c r="G23" s="45">
        <v>1720.184</v>
      </c>
      <c r="H23" s="52">
        <v>1837.955</v>
      </c>
      <c r="I23" s="22">
        <v>1804.369</v>
      </c>
      <c r="J23" s="45">
        <v>24</v>
      </c>
      <c r="K23" s="66">
        <v>0.006060494447035339</v>
      </c>
      <c r="L23" s="22">
        <v>1886.968</v>
      </c>
      <c r="M23" s="45">
        <v>23</v>
      </c>
      <c r="N23" s="66">
        <v>0.006051628281700614</v>
      </c>
      <c r="O23" s="22">
        <v>1888.845</v>
      </c>
      <c r="P23" s="45">
        <v>23</v>
      </c>
      <c r="Q23" s="66">
        <v>0.005985756463657248</v>
      </c>
      <c r="R23" s="22">
        <v>1657.198</v>
      </c>
      <c r="S23" s="45">
        <v>25</v>
      </c>
      <c r="T23" s="66">
        <v>0.005317316183515512</v>
      </c>
      <c r="U23" s="22">
        <v>1724.392</v>
      </c>
      <c r="V23" s="45">
        <v>24</v>
      </c>
      <c r="W23" s="66">
        <v>0.005441782464052362</v>
      </c>
      <c r="X23" s="22">
        <v>1642.964</v>
      </c>
      <c r="Y23" s="45">
        <v>25</v>
      </c>
      <c r="Z23" s="66">
        <v>0.004975399366463642</v>
      </c>
      <c r="AA23" s="22">
        <v>1714.397</v>
      </c>
      <c r="AB23" s="97">
        <f t="shared" si="0"/>
        <v>25</v>
      </c>
      <c r="AC23" s="66">
        <v>0.004828933573953453</v>
      </c>
      <c r="AD23" s="22">
        <v>1961.584</v>
      </c>
      <c r="AE23" s="45">
        <f t="shared" si="1"/>
        <v>23</v>
      </c>
      <c r="AF23" s="90">
        <f t="shared" si="2"/>
        <v>0.005502924573261284</v>
      </c>
    </row>
    <row r="24" spans="1:32" s="20" customFormat="1" ht="12">
      <c r="A24" s="21" t="s">
        <v>13</v>
      </c>
      <c r="B24" s="51">
        <v>531.066</v>
      </c>
      <c r="C24" s="45">
        <v>643.066</v>
      </c>
      <c r="D24" s="45">
        <v>650.699</v>
      </c>
      <c r="E24" s="45">
        <v>665.293</v>
      </c>
      <c r="F24" s="45">
        <v>747.276</v>
      </c>
      <c r="G24" s="45">
        <v>791.697</v>
      </c>
      <c r="H24" s="52">
        <v>762.069</v>
      </c>
      <c r="I24" s="22">
        <v>699.115</v>
      </c>
      <c r="J24" s="45">
        <v>31</v>
      </c>
      <c r="K24" s="66">
        <v>0.002348179654682114</v>
      </c>
      <c r="L24" s="22">
        <v>697.582</v>
      </c>
      <c r="M24" s="45">
        <v>31</v>
      </c>
      <c r="N24" s="66">
        <v>0.0022371905405949</v>
      </c>
      <c r="O24" s="22">
        <v>687.845</v>
      </c>
      <c r="P24" s="45">
        <v>31</v>
      </c>
      <c r="Q24" s="66">
        <v>0.0021797832298279213</v>
      </c>
      <c r="R24" s="22">
        <v>779.608</v>
      </c>
      <c r="S24" s="45">
        <v>31</v>
      </c>
      <c r="T24" s="66">
        <v>0.002501464662157546</v>
      </c>
      <c r="U24" s="22">
        <v>844.821</v>
      </c>
      <c r="V24" s="45">
        <v>31</v>
      </c>
      <c r="W24" s="66">
        <v>0.0026660597492120007</v>
      </c>
      <c r="X24" s="22">
        <v>793.625</v>
      </c>
      <c r="Y24" s="45">
        <v>31</v>
      </c>
      <c r="Z24" s="66">
        <v>0.0024033401353953632</v>
      </c>
      <c r="AA24" s="22">
        <v>815.822</v>
      </c>
      <c r="AB24" s="97">
        <f t="shared" si="0"/>
        <v>31</v>
      </c>
      <c r="AC24" s="66">
        <v>0.0022979218035086703</v>
      </c>
      <c r="AD24" s="22">
        <v>903.501</v>
      </c>
      <c r="AE24" s="45">
        <f t="shared" si="1"/>
        <v>31</v>
      </c>
      <c r="AF24" s="90">
        <f t="shared" si="2"/>
        <v>0.0025346341807774447</v>
      </c>
    </row>
    <row r="25" spans="1:32" s="20" customFormat="1" ht="12">
      <c r="A25" s="21" t="s">
        <v>14</v>
      </c>
      <c r="B25" s="51">
        <v>18670.377</v>
      </c>
      <c r="C25" s="45">
        <v>20069.89</v>
      </c>
      <c r="D25" s="45">
        <v>21095.096</v>
      </c>
      <c r="E25" s="45">
        <v>21480.112</v>
      </c>
      <c r="F25" s="45">
        <v>23171.948</v>
      </c>
      <c r="G25" s="45">
        <v>23890.871</v>
      </c>
      <c r="H25" s="52">
        <v>23902.061</v>
      </c>
      <c r="I25" s="22">
        <v>22630.074</v>
      </c>
      <c r="J25" s="45">
        <v>2</v>
      </c>
      <c r="K25" s="66">
        <v>0.07600963983143072</v>
      </c>
      <c r="L25" s="22">
        <v>23551.951</v>
      </c>
      <c r="M25" s="45">
        <v>2</v>
      </c>
      <c r="N25" s="66">
        <v>0.07553262840749131</v>
      </c>
      <c r="O25" s="22">
        <v>24968.369</v>
      </c>
      <c r="P25" s="45">
        <v>2</v>
      </c>
      <c r="Q25" s="66">
        <v>0.07912484938082756</v>
      </c>
      <c r="R25" s="22">
        <v>23885.509</v>
      </c>
      <c r="S25" s="45">
        <v>2</v>
      </c>
      <c r="T25" s="66">
        <v>0.07663948638437011</v>
      </c>
      <c r="U25" s="22">
        <v>24268.475</v>
      </c>
      <c r="V25" s="45">
        <v>2</v>
      </c>
      <c r="W25" s="66">
        <v>0.07658569610871144</v>
      </c>
      <c r="X25" s="22">
        <v>26195.538</v>
      </c>
      <c r="Y25" s="45">
        <v>2</v>
      </c>
      <c r="Z25" s="66">
        <v>0.07932813084728227</v>
      </c>
      <c r="AA25" s="22">
        <v>29570.57</v>
      </c>
      <c r="AB25" s="97">
        <f t="shared" si="0"/>
        <v>2</v>
      </c>
      <c r="AC25" s="66">
        <v>0.08329127866762527</v>
      </c>
      <c r="AD25" s="22">
        <v>30212.358</v>
      </c>
      <c r="AE25" s="45">
        <f t="shared" si="1"/>
        <v>2</v>
      </c>
      <c r="AF25" s="90">
        <f t="shared" si="2"/>
        <v>0.08475615994745427</v>
      </c>
    </row>
    <row r="26" spans="1:32" s="20" customFormat="1" ht="12">
      <c r="A26" s="21" t="s">
        <v>15</v>
      </c>
      <c r="B26" s="51">
        <v>1253.707</v>
      </c>
      <c r="C26" s="45">
        <v>1528.426</v>
      </c>
      <c r="D26" s="45">
        <v>1604.728</v>
      </c>
      <c r="E26" s="45">
        <v>1490.55</v>
      </c>
      <c r="F26" s="45">
        <v>1592.593</v>
      </c>
      <c r="G26" s="45">
        <v>1723.677</v>
      </c>
      <c r="H26" s="52">
        <v>1544.778</v>
      </c>
      <c r="I26" s="22">
        <v>1666.114</v>
      </c>
      <c r="J26" s="45">
        <v>25</v>
      </c>
      <c r="K26" s="66">
        <v>0.0055961250969883865</v>
      </c>
      <c r="L26" s="22">
        <v>1631.267</v>
      </c>
      <c r="M26" s="45">
        <v>25</v>
      </c>
      <c r="N26" s="66">
        <v>0.005231578655390507</v>
      </c>
      <c r="O26" s="22">
        <v>1807.637</v>
      </c>
      <c r="P26" s="45">
        <v>25</v>
      </c>
      <c r="Q26" s="66">
        <v>0.00572840802537847</v>
      </c>
      <c r="R26" s="22">
        <v>1696.287</v>
      </c>
      <c r="S26" s="45">
        <v>24</v>
      </c>
      <c r="T26" s="66">
        <v>0.005442737872593966</v>
      </c>
      <c r="U26" s="22">
        <v>1732.221</v>
      </c>
      <c r="V26" s="45">
        <v>23</v>
      </c>
      <c r="W26" s="66">
        <v>0.005466488977948892</v>
      </c>
      <c r="X26" s="22">
        <v>1748.552</v>
      </c>
      <c r="Y26" s="45">
        <v>24</v>
      </c>
      <c r="Z26" s="66">
        <v>0.005295152244984512</v>
      </c>
      <c r="AA26" s="22">
        <v>1916.675</v>
      </c>
      <c r="AB26" s="97">
        <f t="shared" si="0"/>
        <v>23</v>
      </c>
      <c r="AC26" s="66">
        <v>0.005398689018854579</v>
      </c>
      <c r="AD26" s="22">
        <v>1749.999</v>
      </c>
      <c r="AE26" s="45">
        <f t="shared" si="1"/>
        <v>25</v>
      </c>
      <c r="AF26" s="90">
        <f t="shared" si="2"/>
        <v>0.00490935514374234</v>
      </c>
    </row>
    <row r="27" spans="1:32" s="20" customFormat="1" ht="12">
      <c r="A27" s="21" t="s">
        <v>16</v>
      </c>
      <c r="B27" s="51">
        <v>4786.133</v>
      </c>
      <c r="C27" s="45">
        <v>5112.145</v>
      </c>
      <c r="D27" s="45">
        <v>5004.368</v>
      </c>
      <c r="E27" s="45">
        <v>4995.198</v>
      </c>
      <c r="F27" s="45">
        <v>5446.376</v>
      </c>
      <c r="G27" s="45">
        <v>5846.083</v>
      </c>
      <c r="H27" s="52">
        <v>5229.094</v>
      </c>
      <c r="I27" s="22">
        <v>4963.537</v>
      </c>
      <c r="J27" s="45">
        <v>10</v>
      </c>
      <c r="K27" s="66">
        <v>0.016671472645647563</v>
      </c>
      <c r="L27" s="22">
        <v>5127.612</v>
      </c>
      <c r="M27" s="45">
        <v>12</v>
      </c>
      <c r="N27" s="66">
        <v>0.016444582948299837</v>
      </c>
      <c r="O27" s="22">
        <v>5751.619</v>
      </c>
      <c r="P27" s="45">
        <v>11</v>
      </c>
      <c r="Q27" s="66">
        <v>0.0182269008869144</v>
      </c>
      <c r="R27" s="22">
        <v>5260.462</v>
      </c>
      <c r="S27" s="45">
        <v>13</v>
      </c>
      <c r="T27" s="66">
        <v>0.016878815763335688</v>
      </c>
      <c r="U27" s="22">
        <v>5525.012</v>
      </c>
      <c r="V27" s="45">
        <v>12</v>
      </c>
      <c r="W27" s="66">
        <v>0.01743566046193607</v>
      </c>
      <c r="X27" s="22">
        <v>5438.417</v>
      </c>
      <c r="Y27" s="45">
        <v>13</v>
      </c>
      <c r="Z27" s="66">
        <v>0.016469196218763832</v>
      </c>
      <c r="AA27" s="22">
        <v>6060.802</v>
      </c>
      <c r="AB27" s="97">
        <f t="shared" si="0"/>
        <v>12</v>
      </c>
      <c r="AC27" s="66">
        <v>0.017071431099613586</v>
      </c>
      <c r="AD27" s="22">
        <v>7102.385</v>
      </c>
      <c r="AE27" s="45">
        <f t="shared" si="1"/>
        <v>9</v>
      </c>
      <c r="AF27" s="90">
        <f t="shared" si="2"/>
        <v>0.0199246572898547</v>
      </c>
    </row>
    <row r="28" spans="1:32" s="20" customFormat="1" ht="12">
      <c r="A28" s="21" t="s">
        <v>17</v>
      </c>
      <c r="B28" s="51">
        <v>6896.049</v>
      </c>
      <c r="C28" s="45">
        <v>7712.643</v>
      </c>
      <c r="D28" s="45">
        <v>8784.515</v>
      </c>
      <c r="E28" s="45">
        <v>9584.032</v>
      </c>
      <c r="F28" s="45">
        <v>9830.836</v>
      </c>
      <c r="G28" s="45">
        <v>10659.455</v>
      </c>
      <c r="H28" s="52">
        <v>9727.269</v>
      </c>
      <c r="I28" s="22">
        <v>9340.455</v>
      </c>
      <c r="J28" s="45">
        <v>5</v>
      </c>
      <c r="K28" s="66">
        <v>0.03137261594512179</v>
      </c>
      <c r="L28" s="22">
        <v>10267.941</v>
      </c>
      <c r="M28" s="45">
        <v>5</v>
      </c>
      <c r="N28" s="66">
        <v>0.03292995013716888</v>
      </c>
      <c r="O28" s="22">
        <v>9774.674</v>
      </c>
      <c r="P28" s="45">
        <v>5</v>
      </c>
      <c r="Q28" s="66">
        <v>0.0309759763642027</v>
      </c>
      <c r="R28" s="22">
        <v>10007.497</v>
      </c>
      <c r="S28" s="45">
        <v>5</v>
      </c>
      <c r="T28" s="66">
        <v>0.032110240149084736</v>
      </c>
      <c r="U28" s="22">
        <v>11073.273</v>
      </c>
      <c r="V28" s="45">
        <v>5</v>
      </c>
      <c r="W28" s="66">
        <v>0.034944689392588504</v>
      </c>
      <c r="X28" s="22">
        <v>11059.931</v>
      </c>
      <c r="Y28" s="45">
        <v>5</v>
      </c>
      <c r="Z28" s="66">
        <v>0.03349286636258104</v>
      </c>
      <c r="AA28" s="22">
        <v>11976.636</v>
      </c>
      <c r="AB28" s="97">
        <f t="shared" si="0"/>
        <v>5</v>
      </c>
      <c r="AC28" s="66">
        <v>0.03373453154865506</v>
      </c>
      <c r="AD28" s="22">
        <v>12552.962</v>
      </c>
      <c r="AE28" s="45">
        <f t="shared" si="1"/>
        <v>5</v>
      </c>
      <c r="AF28" s="90">
        <f t="shared" si="2"/>
        <v>0.03521541930246939</v>
      </c>
    </row>
    <row r="29" spans="1:32" s="20" customFormat="1" ht="12">
      <c r="A29" s="21" t="s">
        <v>18</v>
      </c>
      <c r="B29" s="51">
        <v>2586.744</v>
      </c>
      <c r="C29" s="45">
        <v>2958.294</v>
      </c>
      <c r="D29" s="45">
        <v>3197.742</v>
      </c>
      <c r="E29" s="45">
        <v>3421.779</v>
      </c>
      <c r="F29" s="45">
        <v>3734.264</v>
      </c>
      <c r="G29" s="45">
        <v>3974.372</v>
      </c>
      <c r="H29" s="52">
        <v>3614.636</v>
      </c>
      <c r="I29" s="22">
        <v>3900.657</v>
      </c>
      <c r="J29" s="45">
        <v>14</v>
      </c>
      <c r="K29" s="66">
        <v>0.013101483171285655</v>
      </c>
      <c r="L29" s="22">
        <v>4491.388</v>
      </c>
      <c r="M29" s="45">
        <v>14</v>
      </c>
      <c r="N29" s="66">
        <v>0.014404171477677818</v>
      </c>
      <c r="O29" s="22">
        <v>4423.336</v>
      </c>
      <c r="P29" s="45">
        <v>14</v>
      </c>
      <c r="Q29" s="66">
        <v>0.014017567377380248</v>
      </c>
      <c r="R29" s="22">
        <v>4326.606</v>
      </c>
      <c r="S29" s="45">
        <v>15</v>
      </c>
      <c r="T29" s="66">
        <v>0.013882428112691006</v>
      </c>
      <c r="U29" s="22">
        <v>4475.883</v>
      </c>
      <c r="V29" s="45">
        <v>14</v>
      </c>
      <c r="W29" s="66">
        <v>0.014124851901742803</v>
      </c>
      <c r="X29" s="22">
        <v>4453.173</v>
      </c>
      <c r="Y29" s="45">
        <v>15</v>
      </c>
      <c r="Z29" s="66">
        <v>0.013485574926141409</v>
      </c>
      <c r="AA29" s="22">
        <v>5154.763</v>
      </c>
      <c r="AB29" s="97">
        <f t="shared" si="0"/>
        <v>14</v>
      </c>
      <c r="AC29" s="66">
        <v>0.014519395517183606</v>
      </c>
      <c r="AD29" s="22">
        <v>5287.113</v>
      </c>
      <c r="AE29" s="45">
        <f t="shared" si="1"/>
        <v>14</v>
      </c>
      <c r="AF29" s="90">
        <f t="shared" si="2"/>
        <v>0.014832188705306113</v>
      </c>
    </row>
    <row r="30" spans="1:32" s="20" customFormat="1" ht="12">
      <c r="A30" s="21" t="s">
        <v>19</v>
      </c>
      <c r="B30" s="51">
        <v>1846.757</v>
      </c>
      <c r="C30" s="45">
        <v>1876.528</v>
      </c>
      <c r="D30" s="45">
        <v>2242.929</v>
      </c>
      <c r="E30" s="45">
        <v>2074.014</v>
      </c>
      <c r="F30" s="45">
        <v>2470.116</v>
      </c>
      <c r="G30" s="45">
        <v>2618.626</v>
      </c>
      <c r="H30" s="52">
        <v>2306.094</v>
      </c>
      <c r="I30" s="22">
        <v>2380.296</v>
      </c>
      <c r="J30" s="45">
        <v>19</v>
      </c>
      <c r="K30" s="66">
        <v>0.00799491162301083</v>
      </c>
      <c r="L30" s="22">
        <v>2727.574</v>
      </c>
      <c r="M30" s="45">
        <v>18</v>
      </c>
      <c r="N30" s="66">
        <v>0.008747506030219522</v>
      </c>
      <c r="O30" s="22">
        <v>2500.809</v>
      </c>
      <c r="P30" s="45">
        <v>20</v>
      </c>
      <c r="Q30" s="66">
        <v>0.007925072536985416</v>
      </c>
      <c r="R30" s="22">
        <v>2416.488</v>
      </c>
      <c r="S30" s="45">
        <v>21</v>
      </c>
      <c r="T30" s="66">
        <v>0.0077535881347135524</v>
      </c>
      <c r="U30" s="22">
        <v>2587.499</v>
      </c>
      <c r="V30" s="45">
        <v>19</v>
      </c>
      <c r="W30" s="66">
        <v>0.008165548601450842</v>
      </c>
      <c r="X30" s="22">
        <v>2581.094</v>
      </c>
      <c r="Y30" s="45">
        <v>20</v>
      </c>
      <c r="Z30" s="66">
        <v>0.007816345003532097</v>
      </c>
      <c r="AA30" s="22">
        <v>2975.778</v>
      </c>
      <c r="AB30" s="97">
        <f t="shared" si="0"/>
        <v>19</v>
      </c>
      <c r="AC30" s="66">
        <v>0.008381859215124651</v>
      </c>
      <c r="AD30" s="22">
        <v>3055.414</v>
      </c>
      <c r="AE30" s="45">
        <f t="shared" si="1"/>
        <v>20</v>
      </c>
      <c r="AF30" s="90">
        <f t="shared" si="2"/>
        <v>0.00857149771923433</v>
      </c>
    </row>
    <row r="31" spans="1:32" s="20" customFormat="1" ht="12">
      <c r="A31" s="21" t="s">
        <v>20</v>
      </c>
      <c r="B31" s="51">
        <v>2536.619</v>
      </c>
      <c r="C31" s="45">
        <v>2653.702</v>
      </c>
      <c r="D31" s="45">
        <v>2809.918</v>
      </c>
      <c r="E31" s="45">
        <v>2873.261</v>
      </c>
      <c r="F31" s="45">
        <v>2785.734</v>
      </c>
      <c r="G31" s="45">
        <v>3195.059</v>
      </c>
      <c r="H31" s="52">
        <v>2879.597</v>
      </c>
      <c r="I31" s="22">
        <v>2865.716</v>
      </c>
      <c r="J31" s="45">
        <v>17</v>
      </c>
      <c r="K31" s="66">
        <v>0.009625334898116917</v>
      </c>
      <c r="L31" s="22">
        <v>3154.034</v>
      </c>
      <c r="M31" s="45">
        <v>17</v>
      </c>
      <c r="N31" s="66">
        <v>0.010115190801245868</v>
      </c>
      <c r="O31" s="22">
        <v>3068.016</v>
      </c>
      <c r="P31" s="45">
        <v>17</v>
      </c>
      <c r="Q31" s="66">
        <v>0.009722553519533819</v>
      </c>
      <c r="R31" s="22">
        <v>3551.746</v>
      </c>
      <c r="S31" s="45">
        <v>17</v>
      </c>
      <c r="T31" s="66">
        <v>0.011396197971236076</v>
      </c>
      <c r="U31" s="22">
        <v>3352.081</v>
      </c>
      <c r="V31" s="45">
        <v>17</v>
      </c>
      <c r="W31" s="66">
        <v>0.010578392618315965</v>
      </c>
      <c r="X31" s="22">
        <v>3668.628</v>
      </c>
      <c r="Y31" s="45">
        <v>17</v>
      </c>
      <c r="Z31" s="66">
        <v>0.011109731818220472</v>
      </c>
      <c r="AA31" s="22">
        <v>3679.701</v>
      </c>
      <c r="AB31" s="97">
        <f t="shared" si="0"/>
        <v>17</v>
      </c>
      <c r="AC31" s="66">
        <v>0.010364595657254472</v>
      </c>
      <c r="AD31" s="22">
        <v>3545.995</v>
      </c>
      <c r="AE31" s="45">
        <f t="shared" si="1"/>
        <v>17</v>
      </c>
      <c r="AF31" s="90">
        <f t="shared" si="2"/>
        <v>0.009947747851818553</v>
      </c>
    </row>
    <row r="32" spans="1:32" s="20" customFormat="1" ht="12">
      <c r="A32" s="21" t="s">
        <v>21</v>
      </c>
      <c r="B32" s="51">
        <v>5323.541</v>
      </c>
      <c r="C32" s="45">
        <v>5545.462</v>
      </c>
      <c r="D32" s="45">
        <v>5498.306</v>
      </c>
      <c r="E32" s="45">
        <v>4715.704</v>
      </c>
      <c r="F32" s="45">
        <v>5643.223</v>
      </c>
      <c r="G32" s="45">
        <v>6068.164</v>
      </c>
      <c r="H32" s="52">
        <v>5456.179</v>
      </c>
      <c r="I32" s="22">
        <v>4683.719</v>
      </c>
      <c r="J32" s="45">
        <v>12</v>
      </c>
      <c r="K32" s="66">
        <v>0.015731623072095514</v>
      </c>
      <c r="L32" s="22">
        <v>5584.861</v>
      </c>
      <c r="M32" s="45">
        <v>10</v>
      </c>
      <c r="N32" s="66">
        <v>0.017911010031419063</v>
      </c>
      <c r="O32" s="22">
        <v>6108.34</v>
      </c>
      <c r="P32" s="45">
        <v>10</v>
      </c>
      <c r="Q32" s="66">
        <v>0.01935735099344632</v>
      </c>
      <c r="R32" s="22">
        <v>6498.643</v>
      </c>
      <c r="S32" s="45">
        <v>9</v>
      </c>
      <c r="T32" s="66">
        <v>0.02085166624313437</v>
      </c>
      <c r="U32" s="22">
        <v>7360.723</v>
      </c>
      <c r="V32" s="45">
        <v>6</v>
      </c>
      <c r="W32" s="66">
        <v>0.023228739952485797</v>
      </c>
      <c r="X32" s="22">
        <v>7066.511</v>
      </c>
      <c r="Y32" s="45">
        <v>7</v>
      </c>
      <c r="Z32" s="66">
        <v>0.02139956466027762</v>
      </c>
      <c r="AA32" s="22">
        <v>7138.583</v>
      </c>
      <c r="AB32" s="97">
        <f t="shared" si="0"/>
        <v>8</v>
      </c>
      <c r="AC32" s="66">
        <v>0.020107211526357874</v>
      </c>
      <c r="AD32" s="22">
        <v>7075.909</v>
      </c>
      <c r="AE32" s="45">
        <f t="shared" si="1"/>
        <v>10</v>
      </c>
      <c r="AF32" s="90">
        <f t="shared" si="2"/>
        <v>0.01985038291210607</v>
      </c>
    </row>
    <row r="33" spans="1:32" s="20" customFormat="1" ht="12">
      <c r="A33" s="21" t="s">
        <v>22</v>
      </c>
      <c r="B33" s="51">
        <v>5186.147</v>
      </c>
      <c r="C33" s="45">
        <v>5330.825</v>
      </c>
      <c r="D33" s="45">
        <v>5255.534</v>
      </c>
      <c r="E33" s="45">
        <v>5790.73</v>
      </c>
      <c r="F33" s="45">
        <v>6192.798</v>
      </c>
      <c r="G33" s="45">
        <v>6520.045</v>
      </c>
      <c r="H33" s="52">
        <v>5993.355</v>
      </c>
      <c r="I33" s="22">
        <v>5189.838</v>
      </c>
      <c r="J33" s="45">
        <v>9</v>
      </c>
      <c r="K33" s="66">
        <v>0.017431569917246963</v>
      </c>
      <c r="L33" s="22">
        <v>5917.457</v>
      </c>
      <c r="M33" s="45">
        <v>9</v>
      </c>
      <c r="N33" s="66">
        <v>0.018977666890454565</v>
      </c>
      <c r="O33" s="22">
        <v>6413.436</v>
      </c>
      <c r="P33" s="45">
        <v>9</v>
      </c>
      <c r="Q33" s="66">
        <v>0.020324201292987027</v>
      </c>
      <c r="R33" s="22">
        <v>6195.434</v>
      </c>
      <c r="S33" s="45">
        <v>10</v>
      </c>
      <c r="T33" s="66">
        <v>0.019878784232241556</v>
      </c>
      <c r="U33" s="22">
        <v>5986.406</v>
      </c>
      <c r="V33" s="45">
        <v>10</v>
      </c>
      <c r="W33" s="66">
        <v>0.018891713249364322</v>
      </c>
      <c r="X33" s="22">
        <v>6018.34</v>
      </c>
      <c r="Y33" s="45">
        <v>10</v>
      </c>
      <c r="Z33" s="66">
        <v>0.018225381093659263</v>
      </c>
      <c r="AA33" s="22">
        <v>6133.214</v>
      </c>
      <c r="AB33" s="97">
        <f t="shared" si="0"/>
        <v>11</v>
      </c>
      <c r="AC33" s="66">
        <v>0.01727539362285477</v>
      </c>
      <c r="AD33" s="22">
        <v>6387.33</v>
      </c>
      <c r="AE33" s="45">
        <f t="shared" si="1"/>
        <v>11</v>
      </c>
      <c r="AF33" s="90">
        <f t="shared" si="2"/>
        <v>0.017918679605119635</v>
      </c>
    </row>
    <row r="34" spans="1:32" s="20" customFormat="1" ht="12">
      <c r="A34" s="21" t="s">
        <v>23</v>
      </c>
      <c r="B34" s="51">
        <v>4895.261</v>
      </c>
      <c r="C34" s="45">
        <v>4687.516</v>
      </c>
      <c r="D34" s="45">
        <v>5222.413</v>
      </c>
      <c r="E34" s="45">
        <v>5341.825</v>
      </c>
      <c r="F34" s="45">
        <v>5521.008</v>
      </c>
      <c r="G34" s="45">
        <v>6234.232</v>
      </c>
      <c r="H34" s="52">
        <v>5656.991</v>
      </c>
      <c r="I34" s="22">
        <v>4851.851</v>
      </c>
      <c r="J34" s="45">
        <v>11</v>
      </c>
      <c r="K34" s="66">
        <v>0.016296342956093158</v>
      </c>
      <c r="L34" s="22">
        <v>5531.639</v>
      </c>
      <c r="M34" s="45">
        <v>11</v>
      </c>
      <c r="N34" s="66">
        <v>0.017740323639064415</v>
      </c>
      <c r="O34" s="22">
        <v>5529.738</v>
      </c>
      <c r="P34" s="45">
        <v>12</v>
      </c>
      <c r="Q34" s="66">
        <v>0.017523759215727654</v>
      </c>
      <c r="R34" s="22">
        <v>5803.42</v>
      </c>
      <c r="S34" s="45">
        <v>11</v>
      </c>
      <c r="T34" s="66">
        <v>0.018620960854247706</v>
      </c>
      <c r="U34" s="22">
        <v>5575.789</v>
      </c>
      <c r="V34" s="45">
        <v>11</v>
      </c>
      <c r="W34" s="66">
        <v>0.01759590093404287</v>
      </c>
      <c r="X34" s="22">
        <v>5959.7</v>
      </c>
      <c r="Y34" s="45">
        <v>11</v>
      </c>
      <c r="Z34" s="66">
        <v>0.018047801171731923</v>
      </c>
      <c r="AA34" s="22">
        <v>6200.374</v>
      </c>
      <c r="AB34" s="97">
        <f t="shared" si="0"/>
        <v>10</v>
      </c>
      <c r="AC34" s="66">
        <v>0.017464562863600475</v>
      </c>
      <c r="AD34" s="22">
        <v>5869.617</v>
      </c>
      <c r="AE34" s="45">
        <f t="shared" si="1"/>
        <v>12</v>
      </c>
      <c r="AF34" s="90">
        <f t="shared" si="2"/>
        <v>0.016466314786892724</v>
      </c>
    </row>
    <row r="35" spans="1:32" s="20" customFormat="1" ht="12">
      <c r="A35" s="21" t="s">
        <v>24</v>
      </c>
      <c r="B35" s="51">
        <v>346.82</v>
      </c>
      <c r="C35" s="45">
        <v>331.696</v>
      </c>
      <c r="D35" s="45">
        <v>350.159</v>
      </c>
      <c r="E35" s="45">
        <v>377.578</v>
      </c>
      <c r="F35" s="45">
        <v>423.318</v>
      </c>
      <c r="G35" s="45">
        <v>454.986</v>
      </c>
      <c r="H35" s="52">
        <v>401.895</v>
      </c>
      <c r="I35" s="22">
        <v>426.697</v>
      </c>
      <c r="J35" s="45">
        <v>32</v>
      </c>
      <c r="K35" s="66">
        <v>0.0014331851184910837</v>
      </c>
      <c r="L35" s="22">
        <v>455.21</v>
      </c>
      <c r="M35" s="45">
        <v>32</v>
      </c>
      <c r="N35" s="66">
        <v>0.0014598878783916506</v>
      </c>
      <c r="O35" s="22">
        <v>424.431</v>
      </c>
      <c r="P35" s="45">
        <v>32</v>
      </c>
      <c r="Q35" s="66">
        <v>0.0013450233352268234</v>
      </c>
      <c r="R35" s="22">
        <v>394.474</v>
      </c>
      <c r="S35" s="45">
        <v>32</v>
      </c>
      <c r="T35" s="66">
        <v>0.0012657165795373262</v>
      </c>
      <c r="U35" s="22">
        <v>422.228</v>
      </c>
      <c r="V35" s="45">
        <v>32</v>
      </c>
      <c r="W35" s="66">
        <v>0.0013324539468009017</v>
      </c>
      <c r="X35" s="22">
        <v>465.347</v>
      </c>
      <c r="Y35" s="45">
        <v>32</v>
      </c>
      <c r="Z35" s="66">
        <v>0.001409213573143268</v>
      </c>
      <c r="AA35" s="22">
        <v>488.3</v>
      </c>
      <c r="AB35" s="97">
        <f t="shared" si="0"/>
        <v>32</v>
      </c>
      <c r="AC35" s="66">
        <v>0.0013753922015504409</v>
      </c>
      <c r="AD35" s="22">
        <v>517.389</v>
      </c>
      <c r="AE35" s="45">
        <f t="shared" si="1"/>
        <v>32</v>
      </c>
      <c r="AF35" s="90">
        <f t="shared" si="2"/>
        <v>0.0014514558856694806</v>
      </c>
    </row>
    <row r="36" spans="1:32" s="20" customFormat="1" ht="12">
      <c r="A36" s="21" t="s">
        <v>69</v>
      </c>
      <c r="B36" s="51">
        <v>5338.202</v>
      </c>
      <c r="C36" s="45">
        <v>5675.414</v>
      </c>
      <c r="D36" s="45">
        <v>5861.335</v>
      </c>
      <c r="E36" s="45">
        <v>5720.361</v>
      </c>
      <c r="F36" s="45">
        <v>5801.265</v>
      </c>
      <c r="G36" s="45">
        <v>6567.827</v>
      </c>
      <c r="H36" s="52">
        <v>6085.338</v>
      </c>
      <c r="I36" s="22">
        <v>5752.367</v>
      </c>
      <c r="J36" s="45">
        <v>8</v>
      </c>
      <c r="K36" s="66">
        <v>0.019320986040443685</v>
      </c>
      <c r="L36" s="22">
        <v>6552.452</v>
      </c>
      <c r="M36" s="45">
        <v>8</v>
      </c>
      <c r="N36" s="66">
        <v>0.021014136878678254</v>
      </c>
      <c r="O36" s="22">
        <v>7731.208</v>
      </c>
      <c r="P36" s="45">
        <v>6</v>
      </c>
      <c r="Q36" s="66">
        <v>0.024500225406467242</v>
      </c>
      <c r="R36" s="22">
        <v>7044.218</v>
      </c>
      <c r="S36" s="45">
        <v>7</v>
      </c>
      <c r="T36" s="66">
        <v>0.022602208288696503</v>
      </c>
      <c r="U36" s="22">
        <v>6484.837</v>
      </c>
      <c r="V36" s="45">
        <v>8</v>
      </c>
      <c r="W36" s="66">
        <v>0.02046464624565524</v>
      </c>
      <c r="X36" s="22">
        <v>6099.608</v>
      </c>
      <c r="Y36" s="45">
        <v>9</v>
      </c>
      <c r="Z36" s="66">
        <v>0.018471485546169338</v>
      </c>
      <c r="AA36" s="22">
        <v>7063.388</v>
      </c>
      <c r="AB36" s="97">
        <f t="shared" si="0"/>
        <v>9</v>
      </c>
      <c r="AC36" s="66">
        <v>0.019895410140743322</v>
      </c>
      <c r="AD36" s="22">
        <v>7888.114</v>
      </c>
      <c r="AE36" s="45">
        <f t="shared" si="1"/>
        <v>7</v>
      </c>
      <c r="AF36" s="90">
        <f t="shared" si="2"/>
        <v>0.022128900096700602</v>
      </c>
    </row>
    <row r="37" spans="1:32" s="20" customFormat="1" ht="12">
      <c r="A37" s="21" t="s">
        <v>25</v>
      </c>
      <c r="B37" s="51">
        <v>2204.371</v>
      </c>
      <c r="C37" s="45">
        <v>2408.432</v>
      </c>
      <c r="D37" s="45">
        <v>2418.565</v>
      </c>
      <c r="E37" s="45">
        <v>2449.962</v>
      </c>
      <c r="F37" s="45">
        <v>2411.203</v>
      </c>
      <c r="G37" s="45">
        <v>2579.708</v>
      </c>
      <c r="H37" s="52">
        <v>2683.174</v>
      </c>
      <c r="I37" s="22">
        <v>2617.152</v>
      </c>
      <c r="J37" s="45">
        <v>18</v>
      </c>
      <c r="K37" s="66">
        <v>0.00879046091073801</v>
      </c>
      <c r="L37" s="22">
        <v>2623.267</v>
      </c>
      <c r="M37" s="45">
        <v>19</v>
      </c>
      <c r="N37" s="66">
        <v>0.00841298674256899</v>
      </c>
      <c r="O37" s="22">
        <v>2722.779</v>
      </c>
      <c r="P37" s="45">
        <v>18</v>
      </c>
      <c r="Q37" s="66">
        <v>0.008628496249485912</v>
      </c>
      <c r="R37" s="22">
        <v>2922.153</v>
      </c>
      <c r="S37" s="45">
        <v>18</v>
      </c>
      <c r="T37" s="66">
        <v>0.009376074215397557</v>
      </c>
      <c r="U37" s="22">
        <v>3141.941</v>
      </c>
      <c r="V37" s="45">
        <v>18</v>
      </c>
      <c r="W37" s="66">
        <v>0.009915239363721903</v>
      </c>
      <c r="X37" s="22">
        <v>3009.544</v>
      </c>
      <c r="Y37" s="45">
        <v>18</v>
      </c>
      <c r="Z37" s="66">
        <v>0.009113823133644106</v>
      </c>
      <c r="AA37" s="22">
        <v>3326.769</v>
      </c>
      <c r="AB37" s="97">
        <f t="shared" si="0"/>
        <v>18</v>
      </c>
      <c r="AC37" s="66">
        <v>0.009370493833626373</v>
      </c>
      <c r="AD37" s="22">
        <v>3435.99</v>
      </c>
      <c r="AE37" s="45">
        <f t="shared" si="1"/>
        <v>18</v>
      </c>
      <c r="AF37" s="90">
        <f t="shared" si="2"/>
        <v>0.009639145611138772</v>
      </c>
    </row>
    <row r="38" spans="1:32" s="20" customFormat="1" ht="12">
      <c r="A38" s="21" t="s">
        <v>26</v>
      </c>
      <c r="B38" s="51">
        <v>661.839</v>
      </c>
      <c r="C38" s="45">
        <v>753.965</v>
      </c>
      <c r="D38" s="45">
        <v>893.527</v>
      </c>
      <c r="E38" s="45">
        <v>939.988</v>
      </c>
      <c r="F38" s="45">
        <v>1004.353</v>
      </c>
      <c r="G38" s="45">
        <v>958.458</v>
      </c>
      <c r="H38" s="52">
        <v>912.382</v>
      </c>
      <c r="I38" s="22">
        <v>891.47</v>
      </c>
      <c r="J38" s="45">
        <v>29</v>
      </c>
      <c r="K38" s="66">
        <v>0.0029942594805710994</v>
      </c>
      <c r="L38" s="22">
        <v>1019.787</v>
      </c>
      <c r="M38" s="45">
        <v>29</v>
      </c>
      <c r="N38" s="66">
        <v>0.0032705227913301252</v>
      </c>
      <c r="O38" s="22">
        <v>1066.344</v>
      </c>
      <c r="P38" s="45">
        <v>29</v>
      </c>
      <c r="Q38" s="66">
        <v>0.0033792478951328057</v>
      </c>
      <c r="R38" s="22">
        <v>963.051</v>
      </c>
      <c r="S38" s="45">
        <v>29</v>
      </c>
      <c r="T38" s="66">
        <v>0.003090063268149489</v>
      </c>
      <c r="U38" s="22">
        <v>990.403</v>
      </c>
      <c r="V38" s="45">
        <v>29</v>
      </c>
      <c r="W38" s="66">
        <v>0.0031254828819345317</v>
      </c>
      <c r="X38" s="22">
        <v>1029.757</v>
      </c>
      <c r="Y38" s="45">
        <v>29</v>
      </c>
      <c r="Z38" s="66">
        <v>0.0031184203216939026</v>
      </c>
      <c r="AA38" s="22">
        <v>1234.275</v>
      </c>
      <c r="AB38" s="97">
        <f t="shared" si="0"/>
        <v>29</v>
      </c>
      <c r="AC38" s="66">
        <v>0.003476576304666538</v>
      </c>
      <c r="AD38" s="22">
        <v>1223.544</v>
      </c>
      <c r="AE38" s="45">
        <f t="shared" si="1"/>
        <v>29</v>
      </c>
      <c r="AF38" s="90">
        <f t="shared" si="2"/>
        <v>0.003432465978549175</v>
      </c>
    </row>
    <row r="39" spans="1:32" s="2" customFormat="1" ht="12.75">
      <c r="A39" s="120" t="s">
        <v>45</v>
      </c>
      <c r="B39" s="121">
        <f aca="true" t="shared" si="3" ref="B39:I39">SUM(B7:B38)</f>
        <v>266422.794</v>
      </c>
      <c r="C39" s="122">
        <f t="shared" si="3"/>
        <v>276664.7679999999</v>
      </c>
      <c r="D39" s="122">
        <f t="shared" si="3"/>
        <v>285367.409</v>
      </c>
      <c r="E39" s="122">
        <f t="shared" si="3"/>
        <v>294267.03699999995</v>
      </c>
      <c r="F39" s="122">
        <f t="shared" si="3"/>
        <v>304343.96599999996</v>
      </c>
      <c r="G39" s="122">
        <f t="shared" si="3"/>
        <v>313913.7009999999</v>
      </c>
      <c r="H39" s="123">
        <f t="shared" si="3"/>
        <v>299410.49999999994</v>
      </c>
      <c r="I39" s="124">
        <f t="shared" si="3"/>
        <v>297726.36799999996</v>
      </c>
      <c r="J39" s="122"/>
      <c r="K39" s="125">
        <f>SUM(K7:K38)</f>
        <v>0.9999999999999998</v>
      </c>
      <c r="L39" s="124">
        <f>SUM(L7:L38)</f>
        <v>311811.61699999997</v>
      </c>
      <c r="M39" s="122"/>
      <c r="N39" s="125">
        <f>SUM(N7:N38)</f>
        <v>1</v>
      </c>
      <c r="O39" s="124">
        <f>SUM(O7:O38)</f>
        <v>315556.60699999996</v>
      </c>
      <c r="P39" s="122"/>
      <c r="Q39" s="125">
        <f>SUM(Q7:Q38)</f>
        <v>0.9999999999999998</v>
      </c>
      <c r="R39" s="124">
        <f>SUM(R7:R38)</f>
        <v>311660.6089999999</v>
      </c>
      <c r="S39" s="122"/>
      <c r="T39" s="125">
        <f>SUM(T7:T38)</f>
        <v>1</v>
      </c>
      <c r="U39" s="124">
        <f>SUM(U7:U38)</f>
        <v>316879.99499999994</v>
      </c>
      <c r="V39" s="122"/>
      <c r="W39" s="125">
        <f>SUM(W7:W38)</f>
        <v>1</v>
      </c>
      <c r="X39" s="124">
        <f>SUM(X7:X38)</f>
        <v>330217.5120000001</v>
      </c>
      <c r="Y39" s="122"/>
      <c r="Z39" s="125">
        <f>SUM(Z7:Z38)</f>
        <v>0.9999999999999999</v>
      </c>
      <c r="AA39" s="124">
        <f>SUM(AA7:AA38)</f>
        <v>355026.0059999998</v>
      </c>
      <c r="AB39" s="126"/>
      <c r="AC39" s="125">
        <f>SUM(AC7:AC38)</f>
        <v>1</v>
      </c>
      <c r="AD39" s="124">
        <f>SUM(AD7:AD38)</f>
        <v>356462.091</v>
      </c>
      <c r="AE39" s="126"/>
      <c r="AF39" s="127">
        <v>1</v>
      </c>
    </row>
    <row r="40" spans="1:3" ht="12.75">
      <c r="A40" s="57" t="s">
        <v>53</v>
      </c>
      <c r="B40" s="7"/>
      <c r="C40" s="12"/>
    </row>
    <row r="41" spans="1:17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ht="12.75">
      <c r="A42" s="7" t="s">
        <v>42</v>
      </c>
    </row>
  </sheetData>
  <sheetProtection/>
  <mergeCells count="1">
    <mergeCell ref="A4:O4"/>
  </mergeCells>
  <printOptions/>
  <pageMargins left="0.75" right="0.75" top="1" bottom="1" header="0.5" footer="0.5"/>
  <pageSetup horizontalDpi="300" verticalDpi="3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15.281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15.281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47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2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3"/>
      <c r="Q4" s="23"/>
      <c r="R4" s="23"/>
      <c r="S4" s="23"/>
      <c r="T4" s="23"/>
      <c r="U4" s="23"/>
    </row>
    <row r="5" ht="12.75"/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52">
        <v>0</v>
      </c>
      <c r="I7" s="22">
        <v>0</v>
      </c>
      <c r="J7" s="45">
        <v>24</v>
      </c>
      <c r="K7" s="66">
        <v>0</v>
      </c>
      <c r="L7" s="22">
        <v>0</v>
      </c>
      <c r="M7" s="45">
        <v>24</v>
      </c>
      <c r="N7" s="66">
        <v>0</v>
      </c>
      <c r="O7" s="22">
        <v>0</v>
      </c>
      <c r="P7" s="45">
        <v>24</v>
      </c>
      <c r="Q7" s="66">
        <v>0</v>
      </c>
      <c r="R7" s="22">
        <v>0</v>
      </c>
      <c r="S7" s="45">
        <v>24</v>
      </c>
      <c r="T7" s="66">
        <v>0</v>
      </c>
      <c r="U7" s="22">
        <v>0</v>
      </c>
      <c r="V7" s="45">
        <v>24</v>
      </c>
      <c r="W7" s="66">
        <v>0</v>
      </c>
      <c r="X7" s="22">
        <v>0</v>
      </c>
      <c r="Y7" s="45">
        <v>24</v>
      </c>
      <c r="Z7" s="66">
        <v>0</v>
      </c>
      <c r="AA7" s="22">
        <v>0</v>
      </c>
      <c r="AB7" s="97">
        <f>_xlfn.RANK.EQ(AA7,$AA$7:$AA$38)</f>
        <v>24</v>
      </c>
      <c r="AC7" s="66">
        <v>0</v>
      </c>
      <c r="AD7" s="22">
        <v>0</v>
      </c>
      <c r="AE7" s="45">
        <f>_xlfn.RANK.EQ(AD7,$AD$7:$AD$38)</f>
        <v>24</v>
      </c>
      <c r="AF7" s="90">
        <f>AD7/$AD$39</f>
        <v>0</v>
      </c>
    </row>
    <row r="8" spans="1:32" s="20" customFormat="1" ht="12">
      <c r="A8" s="21" t="s">
        <v>68</v>
      </c>
      <c r="B8" s="51">
        <v>92.645</v>
      </c>
      <c r="C8" s="45">
        <v>93.901</v>
      </c>
      <c r="D8" s="45">
        <v>93.579</v>
      </c>
      <c r="E8" s="45">
        <v>98.992</v>
      </c>
      <c r="F8" s="45">
        <v>99.063</v>
      </c>
      <c r="G8" s="45">
        <v>95.2</v>
      </c>
      <c r="H8" s="52">
        <v>88.058</v>
      </c>
      <c r="I8" s="22">
        <v>91.487</v>
      </c>
      <c r="J8" s="45">
        <v>15</v>
      </c>
      <c r="K8" s="66">
        <v>0.0011276413127634657</v>
      </c>
      <c r="L8" s="22">
        <v>95.837</v>
      </c>
      <c r="M8" s="45">
        <v>15</v>
      </c>
      <c r="N8" s="66">
        <v>0.0011433321327413415</v>
      </c>
      <c r="O8" s="22">
        <v>101.515</v>
      </c>
      <c r="P8" s="45">
        <v>15</v>
      </c>
      <c r="Q8" s="66">
        <v>0.001103082341198521</v>
      </c>
      <c r="R8" s="22">
        <v>98.531</v>
      </c>
      <c r="S8" s="45">
        <v>15</v>
      </c>
      <c r="T8" s="66">
        <v>0.0010892893935277852</v>
      </c>
      <c r="U8" s="22">
        <v>101.45</v>
      </c>
      <c r="V8" s="45">
        <v>15</v>
      </c>
      <c r="W8" s="66">
        <v>0.0010466446985109255</v>
      </c>
      <c r="X8" s="22">
        <v>109.047</v>
      </c>
      <c r="Y8" s="45">
        <v>15</v>
      </c>
      <c r="Z8" s="66">
        <v>0.0010783631735164043</v>
      </c>
      <c r="AA8" s="22">
        <v>119.638</v>
      </c>
      <c r="AB8" s="97">
        <f aca="true" t="shared" si="0" ref="AB8:AB38">_xlfn.RANK.EQ(AA8,$AA$7:$AA$38)</f>
        <v>15</v>
      </c>
      <c r="AC8" s="66">
        <v>0.0011858762552331853</v>
      </c>
      <c r="AD8" s="22">
        <v>124.2</v>
      </c>
      <c r="AE8" s="45">
        <f aca="true" t="shared" si="1" ref="AE8:AE38">_xlfn.RANK.EQ(AD8,$AD$7:$AD$38)</f>
        <v>15</v>
      </c>
      <c r="AF8" s="90">
        <f aca="true" t="shared" si="2" ref="AF8:AF38">AD8/$AD$39</f>
        <v>0.0012129870479938543</v>
      </c>
    </row>
    <row r="9" spans="1:32" s="20" customFormat="1" ht="12">
      <c r="A9" s="21" t="s">
        <v>1</v>
      </c>
      <c r="B9" s="51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52">
        <v>0</v>
      </c>
      <c r="I9" s="22">
        <v>0</v>
      </c>
      <c r="J9" s="45">
        <v>24</v>
      </c>
      <c r="K9" s="66">
        <v>0</v>
      </c>
      <c r="L9" s="22">
        <v>0</v>
      </c>
      <c r="M9" s="45">
        <v>24</v>
      </c>
      <c r="N9" s="66">
        <v>0</v>
      </c>
      <c r="O9" s="22">
        <v>0</v>
      </c>
      <c r="P9" s="45">
        <v>24</v>
      </c>
      <c r="Q9" s="66">
        <v>0</v>
      </c>
      <c r="R9" s="22">
        <v>0</v>
      </c>
      <c r="S9" s="45">
        <v>24</v>
      </c>
      <c r="T9" s="66">
        <v>0</v>
      </c>
      <c r="U9" s="22">
        <v>0</v>
      </c>
      <c r="V9" s="45">
        <v>24</v>
      </c>
      <c r="W9" s="66">
        <v>0</v>
      </c>
      <c r="X9" s="22">
        <v>0</v>
      </c>
      <c r="Y9" s="45">
        <v>24</v>
      </c>
      <c r="Z9" s="66">
        <v>0</v>
      </c>
      <c r="AA9" s="22">
        <v>0</v>
      </c>
      <c r="AB9" s="97">
        <f t="shared" si="0"/>
        <v>24</v>
      </c>
      <c r="AC9" s="66">
        <v>0</v>
      </c>
      <c r="AD9" s="22">
        <v>0</v>
      </c>
      <c r="AE9" s="45">
        <f t="shared" si="1"/>
        <v>24</v>
      </c>
      <c r="AF9" s="90">
        <f t="shared" si="2"/>
        <v>0</v>
      </c>
    </row>
    <row r="10" spans="1:32" s="20" customFormat="1" ht="12">
      <c r="A10" s="21" t="s">
        <v>2</v>
      </c>
      <c r="B10" s="51">
        <v>336.787</v>
      </c>
      <c r="C10" s="45">
        <v>347.685</v>
      </c>
      <c r="D10" s="45">
        <v>368.066</v>
      </c>
      <c r="E10" s="45">
        <v>404.589</v>
      </c>
      <c r="F10" s="45">
        <v>422.651</v>
      </c>
      <c r="G10" s="45">
        <v>442.617</v>
      </c>
      <c r="H10" s="52">
        <v>438.337</v>
      </c>
      <c r="I10" s="22">
        <v>441.052</v>
      </c>
      <c r="J10" s="45">
        <v>7</v>
      </c>
      <c r="K10" s="66">
        <v>0.005436274621279003</v>
      </c>
      <c r="L10" s="22">
        <v>475.696</v>
      </c>
      <c r="M10" s="45">
        <v>7</v>
      </c>
      <c r="N10" s="66">
        <v>0.005675037013017156</v>
      </c>
      <c r="O10" s="22">
        <v>546.403</v>
      </c>
      <c r="P10" s="45">
        <v>7</v>
      </c>
      <c r="Q10" s="66">
        <v>0.005937324538027834</v>
      </c>
      <c r="R10" s="22">
        <v>532.07</v>
      </c>
      <c r="S10" s="45">
        <v>7</v>
      </c>
      <c r="T10" s="66">
        <v>0.005882191468820256</v>
      </c>
      <c r="U10" s="22">
        <v>511.569</v>
      </c>
      <c r="V10" s="45">
        <v>7</v>
      </c>
      <c r="W10" s="66">
        <v>0.005277781979029429</v>
      </c>
      <c r="X10" s="22">
        <v>479.527</v>
      </c>
      <c r="Y10" s="45">
        <v>7</v>
      </c>
      <c r="Z10" s="66">
        <v>0.004742031027967765</v>
      </c>
      <c r="AA10" s="22">
        <v>457.855</v>
      </c>
      <c r="AB10" s="97">
        <f t="shared" si="0"/>
        <v>8</v>
      </c>
      <c r="AC10" s="66">
        <v>0.004538352135941674</v>
      </c>
      <c r="AD10" s="22">
        <v>436.536</v>
      </c>
      <c r="AE10" s="45">
        <f t="shared" si="1"/>
        <v>9</v>
      </c>
      <c r="AF10" s="90">
        <f t="shared" si="2"/>
        <v>0.0042633857808618775</v>
      </c>
    </row>
    <row r="11" spans="1:32" s="20" customFormat="1" ht="12">
      <c r="A11" s="21" t="s">
        <v>3</v>
      </c>
      <c r="B11" s="51">
        <v>40.465</v>
      </c>
      <c r="C11" s="45">
        <v>40.602</v>
      </c>
      <c r="D11" s="45">
        <v>42.05</v>
      </c>
      <c r="E11" s="45">
        <v>42.991</v>
      </c>
      <c r="F11" s="45">
        <v>42.945</v>
      </c>
      <c r="G11" s="45">
        <v>43.312</v>
      </c>
      <c r="H11" s="52">
        <v>38.428</v>
      </c>
      <c r="I11" s="22">
        <v>40.95</v>
      </c>
      <c r="J11" s="45">
        <v>18</v>
      </c>
      <c r="K11" s="66">
        <v>0.000504737413596073</v>
      </c>
      <c r="L11" s="22">
        <v>45.053</v>
      </c>
      <c r="M11" s="45">
        <v>18</v>
      </c>
      <c r="N11" s="66">
        <v>0.0005374807493598052</v>
      </c>
      <c r="O11" s="22">
        <v>49.207</v>
      </c>
      <c r="P11" s="45">
        <v>17</v>
      </c>
      <c r="Q11" s="66">
        <v>0.0005346931267630954</v>
      </c>
      <c r="R11" s="22">
        <v>48.117</v>
      </c>
      <c r="S11" s="45">
        <v>17</v>
      </c>
      <c r="T11" s="66">
        <v>0.0005319476890356988</v>
      </c>
      <c r="U11" s="22">
        <v>48.589</v>
      </c>
      <c r="V11" s="45">
        <v>17</v>
      </c>
      <c r="W11" s="66">
        <v>0.0005012855520546807</v>
      </c>
      <c r="X11" s="22">
        <v>51.405</v>
      </c>
      <c r="Y11" s="45">
        <v>18</v>
      </c>
      <c r="Z11" s="66">
        <v>0.0005083428148835894</v>
      </c>
      <c r="AA11" s="22">
        <v>56.726</v>
      </c>
      <c r="AB11" s="97">
        <f t="shared" si="0"/>
        <v>18</v>
      </c>
      <c r="AC11" s="66">
        <v>0.0005622796808234647</v>
      </c>
      <c r="AD11" s="22">
        <v>57.995</v>
      </c>
      <c r="AE11" s="45">
        <f t="shared" si="1"/>
        <v>18</v>
      </c>
      <c r="AF11" s="90">
        <f t="shared" si="2"/>
        <v>0.0005664024464444733</v>
      </c>
    </row>
    <row r="12" spans="1:32" s="20" customFormat="1" ht="12">
      <c r="A12" s="21" t="s">
        <v>4</v>
      </c>
      <c r="B12" s="51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52">
        <v>0</v>
      </c>
      <c r="I12" s="22">
        <v>0</v>
      </c>
      <c r="J12" s="45">
        <v>24</v>
      </c>
      <c r="K12" s="66">
        <v>0</v>
      </c>
      <c r="L12" s="22">
        <v>0</v>
      </c>
      <c r="M12" s="45">
        <v>24</v>
      </c>
      <c r="N12" s="66">
        <v>0</v>
      </c>
      <c r="O12" s="22">
        <v>0</v>
      </c>
      <c r="P12" s="45">
        <v>24</v>
      </c>
      <c r="Q12" s="66">
        <v>0</v>
      </c>
      <c r="R12" s="22">
        <v>0</v>
      </c>
      <c r="S12" s="45">
        <v>24</v>
      </c>
      <c r="T12" s="66">
        <v>0</v>
      </c>
      <c r="U12" s="22">
        <v>0</v>
      </c>
      <c r="V12" s="45">
        <v>24</v>
      </c>
      <c r="W12" s="66">
        <v>0</v>
      </c>
      <c r="X12" s="22">
        <v>0</v>
      </c>
      <c r="Y12" s="45">
        <v>24</v>
      </c>
      <c r="Z12" s="66">
        <v>0</v>
      </c>
      <c r="AA12" s="22">
        <v>0</v>
      </c>
      <c r="AB12" s="97">
        <f t="shared" si="0"/>
        <v>24</v>
      </c>
      <c r="AC12" s="66">
        <v>0</v>
      </c>
      <c r="AD12" s="22">
        <v>0</v>
      </c>
      <c r="AE12" s="45">
        <f t="shared" si="1"/>
        <v>24</v>
      </c>
      <c r="AF12" s="90">
        <f t="shared" si="2"/>
        <v>0</v>
      </c>
    </row>
    <row r="13" spans="1:32" s="20" customFormat="1" ht="12">
      <c r="A13" s="21" t="s">
        <v>5</v>
      </c>
      <c r="B13" s="51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52">
        <v>0</v>
      </c>
      <c r="I13" s="22">
        <v>0</v>
      </c>
      <c r="J13" s="45">
        <v>24</v>
      </c>
      <c r="K13" s="66">
        <v>0</v>
      </c>
      <c r="L13" s="22">
        <v>0</v>
      </c>
      <c r="M13" s="45">
        <v>24</v>
      </c>
      <c r="N13" s="66">
        <v>0</v>
      </c>
      <c r="O13" s="22">
        <v>0</v>
      </c>
      <c r="P13" s="45">
        <v>24</v>
      </c>
      <c r="Q13" s="66">
        <v>0</v>
      </c>
      <c r="R13" s="22">
        <v>0</v>
      </c>
      <c r="S13" s="45">
        <v>24</v>
      </c>
      <c r="T13" s="66">
        <v>0</v>
      </c>
      <c r="U13" s="22">
        <v>0</v>
      </c>
      <c r="V13" s="45">
        <v>24</v>
      </c>
      <c r="W13" s="66">
        <v>0</v>
      </c>
      <c r="X13" s="22">
        <v>0</v>
      </c>
      <c r="Y13" s="45">
        <v>24</v>
      </c>
      <c r="Z13" s="66">
        <v>0</v>
      </c>
      <c r="AA13" s="22">
        <v>0</v>
      </c>
      <c r="AB13" s="97">
        <f t="shared" si="0"/>
        <v>24</v>
      </c>
      <c r="AC13" s="66">
        <v>0</v>
      </c>
      <c r="AD13" s="22">
        <v>0</v>
      </c>
      <c r="AE13" s="45">
        <f t="shared" si="1"/>
        <v>24</v>
      </c>
      <c r="AF13" s="90">
        <f t="shared" si="2"/>
        <v>0</v>
      </c>
    </row>
    <row r="14" spans="1:32" s="20" customFormat="1" ht="12">
      <c r="A14" s="21" t="s">
        <v>6</v>
      </c>
      <c r="B14" s="51">
        <v>46.227</v>
      </c>
      <c r="C14" s="45">
        <v>46.214</v>
      </c>
      <c r="D14" s="45">
        <v>48.249</v>
      </c>
      <c r="E14" s="45">
        <v>50.65</v>
      </c>
      <c r="F14" s="45">
        <v>50.358</v>
      </c>
      <c r="G14" s="45">
        <v>48.514</v>
      </c>
      <c r="H14" s="52">
        <v>41.913</v>
      </c>
      <c r="I14" s="22">
        <v>43.759</v>
      </c>
      <c r="J14" s="45">
        <v>17</v>
      </c>
      <c r="K14" s="66">
        <v>0.0005393603047997693</v>
      </c>
      <c r="L14" s="22">
        <v>45.451</v>
      </c>
      <c r="M14" s="45">
        <v>17</v>
      </c>
      <c r="N14" s="66">
        <v>0.0005422288757497283</v>
      </c>
      <c r="O14" s="22">
        <v>48.461</v>
      </c>
      <c r="P14" s="45">
        <v>18</v>
      </c>
      <c r="Q14" s="66">
        <v>0.0005265869412089004</v>
      </c>
      <c r="R14" s="22">
        <v>47.476</v>
      </c>
      <c r="S14" s="45">
        <v>18</v>
      </c>
      <c r="T14" s="66">
        <v>0.0005248612441477822</v>
      </c>
      <c r="U14" s="22">
        <v>48.207</v>
      </c>
      <c r="V14" s="45">
        <v>18</v>
      </c>
      <c r="W14" s="66">
        <v>0.0004973445143530427</v>
      </c>
      <c r="X14" s="22">
        <v>51.55</v>
      </c>
      <c r="Y14" s="45">
        <v>17</v>
      </c>
      <c r="Z14" s="66">
        <v>0.0005097767164137541</v>
      </c>
      <c r="AA14" s="22">
        <v>57.423</v>
      </c>
      <c r="AB14" s="97">
        <f t="shared" si="0"/>
        <v>17</v>
      </c>
      <c r="AC14" s="66">
        <v>0.0005691884869711563</v>
      </c>
      <c r="AD14" s="22">
        <v>58.561</v>
      </c>
      <c r="AE14" s="45">
        <f t="shared" si="1"/>
        <v>17</v>
      </c>
      <c r="AF14" s="90">
        <f t="shared" si="2"/>
        <v>0.0005719302296100492</v>
      </c>
    </row>
    <row r="15" spans="1:32" s="20" customFormat="1" ht="12">
      <c r="A15" s="21" t="s">
        <v>44</v>
      </c>
      <c r="B15" s="51">
        <v>36857.452</v>
      </c>
      <c r="C15" s="45">
        <v>38300.028</v>
      </c>
      <c r="D15" s="45">
        <v>39604.695</v>
      </c>
      <c r="E15" s="45">
        <v>47524.767</v>
      </c>
      <c r="F15" s="45">
        <v>47570.635</v>
      </c>
      <c r="G15" s="45">
        <v>52632.757</v>
      </c>
      <c r="H15" s="52">
        <v>48179.582</v>
      </c>
      <c r="I15" s="22">
        <v>50857.753</v>
      </c>
      <c r="J15" s="45">
        <v>1</v>
      </c>
      <c r="K15" s="66">
        <v>0.6268574044084961</v>
      </c>
      <c r="L15" s="22">
        <v>51861.738</v>
      </c>
      <c r="M15" s="45">
        <v>1</v>
      </c>
      <c r="N15" s="66">
        <v>0.6187087608670208</v>
      </c>
      <c r="O15" s="22">
        <v>58107.367</v>
      </c>
      <c r="P15" s="45">
        <v>1</v>
      </c>
      <c r="Q15" s="66">
        <v>0.6314062988843194</v>
      </c>
      <c r="R15" s="22">
        <v>57696.817</v>
      </c>
      <c r="S15" s="45">
        <v>1</v>
      </c>
      <c r="T15" s="66">
        <v>0.6378554038669414</v>
      </c>
      <c r="U15" s="22">
        <v>64010.376</v>
      </c>
      <c r="V15" s="45">
        <v>1</v>
      </c>
      <c r="W15" s="66">
        <v>0.6603856154765004</v>
      </c>
      <c r="X15" s="22">
        <v>66537.84</v>
      </c>
      <c r="Y15" s="45">
        <v>1</v>
      </c>
      <c r="Z15" s="66">
        <v>0.6579911075162705</v>
      </c>
      <c r="AA15" s="22">
        <v>62734.238</v>
      </c>
      <c r="AB15" s="97">
        <f t="shared" si="0"/>
        <v>1</v>
      </c>
      <c r="AC15" s="66">
        <v>0.6218345612125528</v>
      </c>
      <c r="AD15" s="22">
        <v>62904.414</v>
      </c>
      <c r="AE15" s="45">
        <f t="shared" si="1"/>
        <v>1</v>
      </c>
      <c r="AF15" s="90">
        <f t="shared" si="2"/>
        <v>0.6143497539745836</v>
      </c>
    </row>
    <row r="16" spans="1:32" s="20" customFormat="1" ht="12">
      <c r="A16" s="21" t="s">
        <v>7</v>
      </c>
      <c r="B16" s="51">
        <v>837.345</v>
      </c>
      <c r="C16" s="45">
        <v>837.233</v>
      </c>
      <c r="D16" s="45">
        <v>853.465</v>
      </c>
      <c r="E16" s="45">
        <v>853.301</v>
      </c>
      <c r="F16" s="45">
        <v>852.635</v>
      </c>
      <c r="G16" s="45">
        <v>856.763</v>
      </c>
      <c r="H16" s="52">
        <v>808.132</v>
      </c>
      <c r="I16" s="22">
        <v>826.776</v>
      </c>
      <c r="J16" s="45">
        <v>6</v>
      </c>
      <c r="K16" s="66">
        <v>0.010190592914854866</v>
      </c>
      <c r="L16" s="22">
        <v>866.422</v>
      </c>
      <c r="M16" s="45">
        <v>6</v>
      </c>
      <c r="N16" s="66">
        <v>0.010336384831683155</v>
      </c>
      <c r="O16" s="22">
        <v>943.794</v>
      </c>
      <c r="P16" s="45">
        <v>6</v>
      </c>
      <c r="Q16" s="66">
        <v>0.010255454810905945</v>
      </c>
      <c r="R16" s="22">
        <v>916.731</v>
      </c>
      <c r="S16" s="45">
        <v>5</v>
      </c>
      <c r="T16" s="66">
        <v>0.010134732774640672</v>
      </c>
      <c r="U16" s="22">
        <v>920.482</v>
      </c>
      <c r="V16" s="45">
        <v>5</v>
      </c>
      <c r="W16" s="66">
        <v>0.009496477135285694</v>
      </c>
      <c r="X16" s="22">
        <v>958.731</v>
      </c>
      <c r="Y16" s="45">
        <v>5</v>
      </c>
      <c r="Z16" s="66">
        <v>0.009480867916664887</v>
      </c>
      <c r="AA16" s="22">
        <v>1058.311</v>
      </c>
      <c r="AB16" s="97">
        <f t="shared" si="0"/>
        <v>5</v>
      </c>
      <c r="AC16" s="66">
        <v>0.010490194466240554</v>
      </c>
      <c r="AD16" s="22">
        <v>1078.351</v>
      </c>
      <c r="AE16" s="45">
        <f t="shared" si="1"/>
        <v>5</v>
      </c>
      <c r="AF16" s="90">
        <f t="shared" si="2"/>
        <v>0.010531608664985675</v>
      </c>
    </row>
    <row r="17" spans="1:32" s="20" customFormat="1" ht="12">
      <c r="A17" s="21" t="s">
        <v>51</v>
      </c>
      <c r="B17" s="51">
        <v>275.855</v>
      </c>
      <c r="C17" s="45">
        <v>278.238</v>
      </c>
      <c r="D17" s="45">
        <v>287.896</v>
      </c>
      <c r="E17" s="45">
        <v>301.371</v>
      </c>
      <c r="F17" s="45">
        <v>305.206</v>
      </c>
      <c r="G17" s="45">
        <v>311.776</v>
      </c>
      <c r="H17" s="52">
        <v>296.603</v>
      </c>
      <c r="I17" s="22">
        <v>308.573</v>
      </c>
      <c r="J17" s="45">
        <v>9</v>
      </c>
      <c r="K17" s="66">
        <v>0.0038033782155209033</v>
      </c>
      <c r="L17" s="22">
        <v>326.855</v>
      </c>
      <c r="M17" s="45">
        <v>9</v>
      </c>
      <c r="N17" s="66">
        <v>0.003899368972809783</v>
      </c>
      <c r="O17" s="22">
        <v>349.743</v>
      </c>
      <c r="P17" s="45">
        <v>9</v>
      </c>
      <c r="Q17" s="66">
        <v>0.003800377552655217</v>
      </c>
      <c r="R17" s="22">
        <v>346.839</v>
      </c>
      <c r="S17" s="45">
        <v>9</v>
      </c>
      <c r="T17" s="66">
        <v>0.003834407891544625</v>
      </c>
      <c r="U17" s="22">
        <v>362.891</v>
      </c>
      <c r="V17" s="45">
        <v>9</v>
      </c>
      <c r="W17" s="66">
        <v>0.0037438929648824864</v>
      </c>
      <c r="X17" s="22">
        <v>389.284</v>
      </c>
      <c r="Y17" s="45">
        <v>9</v>
      </c>
      <c r="Z17" s="66">
        <v>0.003849620160473557</v>
      </c>
      <c r="AA17" s="22">
        <v>433.947</v>
      </c>
      <c r="AB17" s="97">
        <f t="shared" si="0"/>
        <v>9</v>
      </c>
      <c r="AC17" s="66">
        <v>0.004301371164092304</v>
      </c>
      <c r="AD17" s="22">
        <v>453.293</v>
      </c>
      <c r="AE17" s="45">
        <f t="shared" si="1"/>
        <v>8</v>
      </c>
      <c r="AF17" s="90">
        <f t="shared" si="2"/>
        <v>0.004427041368327522</v>
      </c>
    </row>
    <row r="18" spans="1:32" s="20" customFormat="1" ht="12">
      <c r="A18" s="21" t="s">
        <v>8</v>
      </c>
      <c r="B18" s="51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52">
        <v>0</v>
      </c>
      <c r="I18" s="22">
        <v>0</v>
      </c>
      <c r="J18" s="45">
        <v>24</v>
      </c>
      <c r="K18" s="66">
        <v>0</v>
      </c>
      <c r="L18" s="22">
        <v>0</v>
      </c>
      <c r="M18" s="45">
        <v>24</v>
      </c>
      <c r="N18" s="66">
        <v>0</v>
      </c>
      <c r="O18" s="22">
        <v>0</v>
      </c>
      <c r="P18" s="45">
        <v>24</v>
      </c>
      <c r="Q18" s="66">
        <v>0</v>
      </c>
      <c r="R18" s="22">
        <v>0</v>
      </c>
      <c r="S18" s="45">
        <v>24</v>
      </c>
      <c r="T18" s="66">
        <v>0</v>
      </c>
      <c r="U18" s="22">
        <v>0</v>
      </c>
      <c r="V18" s="45">
        <v>24</v>
      </c>
      <c r="W18" s="66">
        <v>0</v>
      </c>
      <c r="X18" s="22">
        <v>0</v>
      </c>
      <c r="Y18" s="45">
        <v>24</v>
      </c>
      <c r="Z18" s="66">
        <v>0</v>
      </c>
      <c r="AA18" s="22">
        <v>0</v>
      </c>
      <c r="AB18" s="97">
        <f t="shared" si="0"/>
        <v>24</v>
      </c>
      <c r="AC18" s="66">
        <v>0</v>
      </c>
      <c r="AD18" s="22">
        <v>0</v>
      </c>
      <c r="AE18" s="45">
        <f t="shared" si="1"/>
        <v>24</v>
      </c>
      <c r="AF18" s="90">
        <f t="shared" si="2"/>
        <v>0</v>
      </c>
    </row>
    <row r="19" spans="1:32" s="20" customFormat="1" ht="12">
      <c r="A19" s="21" t="s">
        <v>52</v>
      </c>
      <c r="B19" s="51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52">
        <v>0</v>
      </c>
      <c r="I19" s="22">
        <v>0</v>
      </c>
      <c r="J19" s="45">
        <v>24</v>
      </c>
      <c r="K19" s="66">
        <v>0</v>
      </c>
      <c r="L19" s="22">
        <v>0</v>
      </c>
      <c r="M19" s="45">
        <v>24</v>
      </c>
      <c r="N19" s="66">
        <v>0</v>
      </c>
      <c r="O19" s="22">
        <v>0</v>
      </c>
      <c r="P19" s="45">
        <v>24</v>
      </c>
      <c r="Q19" s="66">
        <v>0</v>
      </c>
      <c r="R19" s="22">
        <v>0</v>
      </c>
      <c r="S19" s="45">
        <v>24</v>
      </c>
      <c r="T19" s="66">
        <v>0</v>
      </c>
      <c r="U19" s="22">
        <v>0</v>
      </c>
      <c r="V19" s="45">
        <v>24</v>
      </c>
      <c r="W19" s="66">
        <v>0</v>
      </c>
      <c r="X19" s="22">
        <v>0</v>
      </c>
      <c r="Y19" s="45">
        <v>24</v>
      </c>
      <c r="Z19" s="66">
        <v>0</v>
      </c>
      <c r="AA19" s="22">
        <v>0</v>
      </c>
      <c r="AB19" s="97">
        <f t="shared" si="0"/>
        <v>24</v>
      </c>
      <c r="AC19" s="66">
        <v>0</v>
      </c>
      <c r="AD19" s="99">
        <v>0</v>
      </c>
      <c r="AE19" s="45">
        <f t="shared" si="1"/>
        <v>24</v>
      </c>
      <c r="AF19" s="90">
        <f t="shared" si="2"/>
        <v>0</v>
      </c>
    </row>
    <row r="20" spans="1:32" s="20" customFormat="1" ht="12">
      <c r="A20" s="29" t="s">
        <v>9</v>
      </c>
      <c r="B20" s="53">
        <v>900.498</v>
      </c>
      <c r="C20" s="46">
        <v>911.17</v>
      </c>
      <c r="D20" s="46">
        <v>939.711</v>
      </c>
      <c r="E20" s="46">
        <v>983.709</v>
      </c>
      <c r="F20" s="46">
        <v>997.69</v>
      </c>
      <c r="G20" s="46">
        <v>1023.283</v>
      </c>
      <c r="H20" s="54">
        <v>982.254</v>
      </c>
      <c r="I20" s="30">
        <v>999.742</v>
      </c>
      <c r="J20" s="46">
        <v>4</v>
      </c>
      <c r="K20" s="67">
        <v>0.01232251993512491</v>
      </c>
      <c r="L20" s="30">
        <v>1048.24</v>
      </c>
      <c r="M20" s="46">
        <v>4</v>
      </c>
      <c r="N20" s="67">
        <v>0.012505467354203322</v>
      </c>
      <c r="O20" s="30">
        <v>1102.435</v>
      </c>
      <c r="P20" s="46">
        <v>4</v>
      </c>
      <c r="Q20" s="67">
        <v>0.011979279720427439</v>
      </c>
      <c r="R20" s="30">
        <v>1073.001</v>
      </c>
      <c r="S20" s="46">
        <v>4</v>
      </c>
      <c r="T20" s="67">
        <v>0.011862343917596564</v>
      </c>
      <c r="U20" s="30">
        <v>1079.802</v>
      </c>
      <c r="V20" s="46">
        <v>4</v>
      </c>
      <c r="W20" s="67">
        <v>0.011140158095036906</v>
      </c>
      <c r="X20" s="30">
        <v>1135.933</v>
      </c>
      <c r="Y20" s="46">
        <v>4</v>
      </c>
      <c r="Z20" s="67">
        <v>0.011233214254239088</v>
      </c>
      <c r="AA20" s="30">
        <v>1258.887</v>
      </c>
      <c r="AB20" s="98">
        <f t="shared" si="0"/>
        <v>4</v>
      </c>
      <c r="AC20" s="67">
        <v>0.012478344684144995</v>
      </c>
      <c r="AD20" s="30">
        <v>1310.736</v>
      </c>
      <c r="AE20" s="46">
        <f t="shared" si="1"/>
        <v>4</v>
      </c>
      <c r="AF20" s="94">
        <f t="shared" si="2"/>
        <v>0.012801173843311375</v>
      </c>
    </row>
    <row r="21" spans="1:32" s="20" customFormat="1" ht="12">
      <c r="A21" s="21" t="s">
        <v>10</v>
      </c>
      <c r="B21" s="51">
        <v>791.437</v>
      </c>
      <c r="C21" s="45">
        <v>766.827</v>
      </c>
      <c r="D21" s="45">
        <v>750.251</v>
      </c>
      <c r="E21" s="45">
        <v>799.556</v>
      </c>
      <c r="F21" s="45">
        <v>831.577</v>
      </c>
      <c r="G21" s="45">
        <v>825.984</v>
      </c>
      <c r="H21" s="52">
        <v>804.703</v>
      </c>
      <c r="I21" s="22">
        <v>836.362</v>
      </c>
      <c r="J21" s="45">
        <v>5</v>
      </c>
      <c r="K21" s="66">
        <v>0.01030874707472622</v>
      </c>
      <c r="L21" s="22">
        <v>879.564</v>
      </c>
      <c r="M21" s="45">
        <v>5</v>
      </c>
      <c r="N21" s="66">
        <v>0.010493168442277045</v>
      </c>
      <c r="O21" s="22">
        <v>947.701</v>
      </c>
      <c r="P21" s="45">
        <v>5</v>
      </c>
      <c r="Q21" s="66">
        <v>0.010297909056160959</v>
      </c>
      <c r="R21" s="22">
        <v>904.627</v>
      </c>
      <c r="S21" s="45">
        <v>6</v>
      </c>
      <c r="T21" s="66">
        <v>0.010000919468988031</v>
      </c>
      <c r="U21" s="22">
        <v>888.884</v>
      </c>
      <c r="V21" s="45">
        <v>6</v>
      </c>
      <c r="W21" s="66">
        <v>0.009170485226132927</v>
      </c>
      <c r="X21" s="22">
        <v>924.094</v>
      </c>
      <c r="Y21" s="45">
        <v>6</v>
      </c>
      <c r="Z21" s="66">
        <v>0.009138343452524768</v>
      </c>
      <c r="AA21" s="22">
        <v>1003.871</v>
      </c>
      <c r="AB21" s="97">
        <f t="shared" si="0"/>
        <v>6</v>
      </c>
      <c r="AC21" s="66">
        <v>0.009950574083628889</v>
      </c>
      <c r="AD21" s="22">
        <v>1034.113</v>
      </c>
      <c r="AE21" s="45">
        <f t="shared" si="1"/>
        <v>6</v>
      </c>
      <c r="AF21" s="90">
        <f t="shared" si="2"/>
        <v>0.010099562601949025</v>
      </c>
    </row>
    <row r="22" spans="1:32" s="20" customFormat="1" ht="12">
      <c r="A22" s="21" t="s">
        <v>11</v>
      </c>
      <c r="B22" s="51">
        <v>209</v>
      </c>
      <c r="C22" s="45">
        <v>211.593</v>
      </c>
      <c r="D22" s="45">
        <v>218.205</v>
      </c>
      <c r="E22" s="45">
        <v>228.284</v>
      </c>
      <c r="F22" s="45">
        <v>235.545</v>
      </c>
      <c r="G22" s="45">
        <v>243.066</v>
      </c>
      <c r="H22" s="52">
        <v>245.866</v>
      </c>
      <c r="I22" s="22">
        <v>251.786</v>
      </c>
      <c r="J22" s="45">
        <v>11</v>
      </c>
      <c r="K22" s="66">
        <v>0.0031034386915677853</v>
      </c>
      <c r="L22" s="22">
        <v>261.404</v>
      </c>
      <c r="M22" s="45">
        <v>11</v>
      </c>
      <c r="N22" s="66">
        <v>0.00311854078098352</v>
      </c>
      <c r="O22" s="22">
        <v>274.484</v>
      </c>
      <c r="P22" s="45">
        <v>11</v>
      </c>
      <c r="Q22" s="66">
        <v>0.002982598171122837</v>
      </c>
      <c r="R22" s="22">
        <v>255.363</v>
      </c>
      <c r="S22" s="45">
        <v>11</v>
      </c>
      <c r="T22" s="66">
        <v>0.0028231136129688705</v>
      </c>
      <c r="U22" s="22">
        <v>252.304</v>
      </c>
      <c r="V22" s="45">
        <v>11</v>
      </c>
      <c r="W22" s="66">
        <v>0.002602983183963534</v>
      </c>
      <c r="X22" s="22">
        <v>262.376</v>
      </c>
      <c r="Y22" s="45">
        <v>11</v>
      </c>
      <c r="Z22" s="66">
        <v>0.002594629985369062</v>
      </c>
      <c r="AA22" s="22">
        <v>287.597</v>
      </c>
      <c r="AB22" s="97">
        <f t="shared" si="0"/>
        <v>11</v>
      </c>
      <c r="AC22" s="66">
        <v>0.0028507201171559067</v>
      </c>
      <c r="AD22" s="22">
        <v>296.258</v>
      </c>
      <c r="AE22" s="45">
        <f t="shared" si="1"/>
        <v>11</v>
      </c>
      <c r="AF22" s="90">
        <f t="shared" si="2"/>
        <v>0.0028933745319207993</v>
      </c>
    </row>
    <row r="23" spans="1:32" s="20" customFormat="1" ht="12">
      <c r="A23" s="21" t="s">
        <v>12</v>
      </c>
      <c r="B23" s="51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52">
        <v>0</v>
      </c>
      <c r="I23" s="22">
        <v>0</v>
      </c>
      <c r="J23" s="45">
        <v>24</v>
      </c>
      <c r="K23" s="66">
        <v>0</v>
      </c>
      <c r="L23" s="22">
        <v>0</v>
      </c>
      <c r="M23" s="45">
        <v>24</v>
      </c>
      <c r="N23" s="66">
        <v>0</v>
      </c>
      <c r="O23" s="22">
        <v>0</v>
      </c>
      <c r="P23" s="45">
        <v>24</v>
      </c>
      <c r="Q23" s="66">
        <v>0</v>
      </c>
      <c r="R23" s="22">
        <v>0</v>
      </c>
      <c r="S23" s="45">
        <v>24</v>
      </c>
      <c r="T23" s="66">
        <v>0</v>
      </c>
      <c r="U23" s="22">
        <v>0</v>
      </c>
      <c r="V23" s="45">
        <v>24</v>
      </c>
      <c r="W23" s="66">
        <v>0</v>
      </c>
      <c r="X23" s="22">
        <v>0</v>
      </c>
      <c r="Y23" s="45">
        <v>24</v>
      </c>
      <c r="Z23" s="66">
        <v>0</v>
      </c>
      <c r="AA23" s="22">
        <v>0</v>
      </c>
      <c r="AB23" s="97">
        <f t="shared" si="0"/>
        <v>24</v>
      </c>
      <c r="AC23" s="66">
        <v>0</v>
      </c>
      <c r="AD23" s="22">
        <v>0</v>
      </c>
      <c r="AE23" s="45">
        <f t="shared" si="1"/>
        <v>24</v>
      </c>
      <c r="AF23" s="90">
        <f t="shared" si="2"/>
        <v>0</v>
      </c>
    </row>
    <row r="24" spans="1:32" s="20" customFormat="1" ht="12">
      <c r="A24" s="21" t="s">
        <v>13</v>
      </c>
      <c r="B24" s="51">
        <v>6.068</v>
      </c>
      <c r="C24" s="45">
        <v>6.242</v>
      </c>
      <c r="D24" s="45">
        <v>6.643</v>
      </c>
      <c r="E24" s="45">
        <v>6.968</v>
      </c>
      <c r="F24" s="45">
        <v>7.244</v>
      </c>
      <c r="G24" s="45">
        <v>7.716</v>
      </c>
      <c r="H24" s="52">
        <v>7.589</v>
      </c>
      <c r="I24" s="22">
        <v>7.854</v>
      </c>
      <c r="J24" s="45">
        <v>21</v>
      </c>
      <c r="K24" s="66">
        <v>9.680604753073398E-05</v>
      </c>
      <c r="L24" s="22">
        <v>8.255</v>
      </c>
      <c r="M24" s="45">
        <v>21</v>
      </c>
      <c r="N24" s="66">
        <v>9.848186771058959E-05</v>
      </c>
      <c r="O24" s="22">
        <v>8.778</v>
      </c>
      <c r="P24" s="45">
        <v>21</v>
      </c>
      <c r="Q24" s="66">
        <v>9.538350776772516E-05</v>
      </c>
      <c r="R24" s="22">
        <v>8.45</v>
      </c>
      <c r="S24" s="45">
        <v>21</v>
      </c>
      <c r="T24" s="66">
        <v>9.341725320264469E-05</v>
      </c>
      <c r="U24" s="22">
        <v>8.577</v>
      </c>
      <c r="V24" s="45">
        <v>21</v>
      </c>
      <c r="W24" s="66">
        <v>8.848764493965704E-05</v>
      </c>
      <c r="X24" s="22">
        <v>9.002</v>
      </c>
      <c r="Y24" s="45">
        <v>21</v>
      </c>
      <c r="Z24" s="66">
        <v>8.902056258305752E-05</v>
      </c>
      <c r="AA24" s="22">
        <v>9.864</v>
      </c>
      <c r="AB24" s="97">
        <f t="shared" si="0"/>
        <v>21</v>
      </c>
      <c r="AC24" s="66">
        <v>9.777397968555259E-05</v>
      </c>
      <c r="AD24" s="22">
        <v>10.048</v>
      </c>
      <c r="AE24" s="45">
        <f t="shared" si="1"/>
        <v>21</v>
      </c>
      <c r="AF24" s="90">
        <f t="shared" si="2"/>
        <v>9.813280079100039E-05</v>
      </c>
    </row>
    <row r="25" spans="1:32" s="20" customFormat="1" ht="12">
      <c r="A25" s="21" t="s">
        <v>14</v>
      </c>
      <c r="B25" s="51">
        <v>19191.537</v>
      </c>
      <c r="C25" s="45">
        <v>19282.803</v>
      </c>
      <c r="D25" s="45">
        <v>20093.198</v>
      </c>
      <c r="E25" s="45">
        <v>21404.293</v>
      </c>
      <c r="F25" s="45">
        <v>21948.301</v>
      </c>
      <c r="G25" s="45">
        <v>22714.313</v>
      </c>
      <c r="H25" s="52">
        <v>21326.235</v>
      </c>
      <c r="I25" s="22">
        <v>22246.982</v>
      </c>
      <c r="J25" s="45">
        <v>2</v>
      </c>
      <c r="K25" s="66">
        <v>0.27420962527468595</v>
      </c>
      <c r="L25" s="22">
        <v>23567.223</v>
      </c>
      <c r="M25" s="45">
        <v>2</v>
      </c>
      <c r="N25" s="66">
        <v>0.2811561644811586</v>
      </c>
      <c r="O25" s="22">
        <v>24928.165</v>
      </c>
      <c r="P25" s="45">
        <v>2</v>
      </c>
      <c r="Q25" s="66">
        <v>0.27087443835869607</v>
      </c>
      <c r="R25" s="22">
        <v>24040.351</v>
      </c>
      <c r="S25" s="45">
        <v>2</v>
      </c>
      <c r="T25" s="66">
        <v>0.2657732019464441</v>
      </c>
      <c r="U25" s="22">
        <v>24171.405</v>
      </c>
      <c r="V25" s="45">
        <v>2</v>
      </c>
      <c r="W25" s="66">
        <v>0.24937282305382427</v>
      </c>
      <c r="X25" s="22">
        <v>25447.394</v>
      </c>
      <c r="Y25" s="45">
        <v>2</v>
      </c>
      <c r="Z25" s="66">
        <v>0.25164867031245525</v>
      </c>
      <c r="AA25" s="22">
        <v>28124.043</v>
      </c>
      <c r="AB25" s="97">
        <f t="shared" si="0"/>
        <v>2</v>
      </c>
      <c r="AC25" s="66">
        <v>0.27877124989432356</v>
      </c>
      <c r="AD25" s="22">
        <v>29160.372</v>
      </c>
      <c r="AE25" s="45">
        <f t="shared" si="1"/>
        <v>2</v>
      </c>
      <c r="AF25" s="90">
        <f t="shared" si="2"/>
        <v>0.28479189654333853</v>
      </c>
    </row>
    <row r="26" spans="1:32" s="20" customFormat="1" ht="12">
      <c r="A26" s="21" t="s">
        <v>15</v>
      </c>
      <c r="B26" s="51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52">
        <v>0</v>
      </c>
      <c r="I26" s="22">
        <v>0</v>
      </c>
      <c r="J26" s="45">
        <v>24</v>
      </c>
      <c r="K26" s="66">
        <v>0</v>
      </c>
      <c r="L26" s="22">
        <v>0</v>
      </c>
      <c r="M26" s="45">
        <v>24</v>
      </c>
      <c r="N26" s="66">
        <v>0</v>
      </c>
      <c r="O26" s="22">
        <v>0</v>
      </c>
      <c r="P26" s="45">
        <v>24</v>
      </c>
      <c r="Q26" s="66">
        <v>0</v>
      </c>
      <c r="R26" s="22">
        <v>0</v>
      </c>
      <c r="S26" s="45">
        <v>24</v>
      </c>
      <c r="T26" s="66">
        <v>0</v>
      </c>
      <c r="U26" s="22">
        <v>0</v>
      </c>
      <c r="V26" s="45">
        <v>24</v>
      </c>
      <c r="W26" s="66">
        <v>0</v>
      </c>
      <c r="X26" s="22">
        <v>0</v>
      </c>
      <c r="Y26" s="45">
        <v>24</v>
      </c>
      <c r="Z26" s="66">
        <v>0</v>
      </c>
      <c r="AA26" s="22">
        <v>0</v>
      </c>
      <c r="AB26" s="97">
        <f t="shared" si="0"/>
        <v>24</v>
      </c>
      <c r="AC26" s="66">
        <v>0</v>
      </c>
      <c r="AD26" s="22">
        <v>0</v>
      </c>
      <c r="AE26" s="45">
        <f t="shared" si="1"/>
        <v>24</v>
      </c>
      <c r="AF26" s="90">
        <f t="shared" si="2"/>
        <v>0</v>
      </c>
    </row>
    <row r="27" spans="1:32" s="20" customFormat="1" ht="12">
      <c r="A27" s="21" t="s">
        <v>16</v>
      </c>
      <c r="B27" s="51">
        <v>211.654</v>
      </c>
      <c r="C27" s="45">
        <v>201.117</v>
      </c>
      <c r="D27" s="45">
        <v>194.263</v>
      </c>
      <c r="E27" s="45">
        <v>199.347</v>
      </c>
      <c r="F27" s="45">
        <v>200.994</v>
      </c>
      <c r="G27" s="45">
        <v>195.843</v>
      </c>
      <c r="H27" s="52">
        <v>196.372</v>
      </c>
      <c r="I27" s="22">
        <v>208.806</v>
      </c>
      <c r="J27" s="45">
        <v>12</v>
      </c>
      <c r="K27" s="66">
        <v>0.002573680107041309</v>
      </c>
      <c r="L27" s="22">
        <v>219.236</v>
      </c>
      <c r="M27" s="45">
        <v>12</v>
      </c>
      <c r="N27" s="66">
        <v>0.0026154779829677547</v>
      </c>
      <c r="O27" s="22">
        <v>237.432</v>
      </c>
      <c r="P27" s="45">
        <v>12</v>
      </c>
      <c r="Q27" s="66">
        <v>0.00257998371113084</v>
      </c>
      <c r="R27" s="22">
        <v>227.661</v>
      </c>
      <c r="S27" s="45">
        <v>12</v>
      </c>
      <c r="T27" s="66">
        <v>0.002516859796611514</v>
      </c>
      <c r="U27" s="22">
        <v>224.592</v>
      </c>
      <c r="V27" s="45">
        <v>12</v>
      </c>
      <c r="W27" s="66">
        <v>0.0023170825641002047</v>
      </c>
      <c r="X27" s="22">
        <v>236.161</v>
      </c>
      <c r="Y27" s="45">
        <v>12</v>
      </c>
      <c r="Z27" s="66">
        <v>0.00233539047769134</v>
      </c>
      <c r="AA27" s="22">
        <v>258.036</v>
      </c>
      <c r="AB27" s="97">
        <f t="shared" si="0"/>
        <v>12</v>
      </c>
      <c r="AC27" s="66">
        <v>0.0025577054564214566</v>
      </c>
      <c r="AD27" s="22">
        <v>273.127</v>
      </c>
      <c r="AE27" s="45">
        <f t="shared" si="1"/>
        <v>12</v>
      </c>
      <c r="AF27" s="90">
        <f t="shared" si="2"/>
        <v>0.002667467902233635</v>
      </c>
    </row>
    <row r="28" spans="1:32" s="20" customFormat="1" ht="12">
      <c r="A28" s="21" t="s">
        <v>17</v>
      </c>
      <c r="B28" s="51">
        <v>118.139</v>
      </c>
      <c r="C28" s="45">
        <v>118.531</v>
      </c>
      <c r="D28" s="45">
        <v>119.109</v>
      </c>
      <c r="E28" s="45">
        <v>129.32</v>
      </c>
      <c r="F28" s="45">
        <v>134.701</v>
      </c>
      <c r="G28" s="45">
        <v>134.997</v>
      </c>
      <c r="H28" s="52">
        <v>131.828</v>
      </c>
      <c r="I28" s="22">
        <v>144.317</v>
      </c>
      <c r="J28" s="45">
        <v>13</v>
      </c>
      <c r="K28" s="66">
        <v>0.0017788080419522455</v>
      </c>
      <c r="L28" s="22">
        <v>158.947</v>
      </c>
      <c r="M28" s="45">
        <v>13</v>
      </c>
      <c r="N28" s="66">
        <v>0.001896232274620846</v>
      </c>
      <c r="O28" s="22">
        <v>174.305</v>
      </c>
      <c r="P28" s="45">
        <v>13</v>
      </c>
      <c r="Q28" s="66">
        <v>0.0018940330737586388</v>
      </c>
      <c r="R28" s="22">
        <v>172.972</v>
      </c>
      <c r="S28" s="45">
        <v>13</v>
      </c>
      <c r="T28" s="66">
        <v>0.0019122567007062556</v>
      </c>
      <c r="U28" s="22">
        <v>174.974</v>
      </c>
      <c r="V28" s="45">
        <v>13</v>
      </c>
      <c r="W28" s="66">
        <v>0.0018051809706973944</v>
      </c>
      <c r="X28" s="22">
        <v>186.567</v>
      </c>
      <c r="Y28" s="45">
        <v>13</v>
      </c>
      <c r="Z28" s="66">
        <v>0.0018449565984707055</v>
      </c>
      <c r="AA28" s="22">
        <v>208.858</v>
      </c>
      <c r="AB28" s="97">
        <f t="shared" si="0"/>
        <v>13</v>
      </c>
      <c r="AC28" s="66">
        <v>0.0020702430909534815</v>
      </c>
      <c r="AD28" s="22">
        <v>223.525</v>
      </c>
      <c r="AE28" s="45">
        <f t="shared" si="1"/>
        <v>13</v>
      </c>
      <c r="AF28" s="90">
        <f t="shared" si="2"/>
        <v>0.0021830348623415965</v>
      </c>
    </row>
    <row r="29" spans="1:32" s="20" customFormat="1" ht="12">
      <c r="A29" s="21" t="s">
        <v>18</v>
      </c>
      <c r="B29" s="51">
        <v>268.459</v>
      </c>
      <c r="C29" s="45">
        <v>294.322</v>
      </c>
      <c r="D29" s="45">
        <v>321.925</v>
      </c>
      <c r="E29" s="45">
        <v>334.77</v>
      </c>
      <c r="F29" s="45">
        <v>357.239</v>
      </c>
      <c r="G29" s="45">
        <v>383.814</v>
      </c>
      <c r="H29" s="52">
        <v>363.702</v>
      </c>
      <c r="I29" s="22">
        <v>370.216</v>
      </c>
      <c r="J29" s="45">
        <v>8</v>
      </c>
      <c r="K29" s="66">
        <v>0.004563171338507539</v>
      </c>
      <c r="L29" s="22">
        <v>385.769</v>
      </c>
      <c r="M29" s="45">
        <v>8</v>
      </c>
      <c r="N29" s="66">
        <v>0.00460221097817643</v>
      </c>
      <c r="O29" s="22">
        <v>407.43</v>
      </c>
      <c r="P29" s="45">
        <v>8</v>
      </c>
      <c r="Q29" s="66">
        <v>0.004427216059444549</v>
      </c>
      <c r="R29" s="22">
        <v>403.437</v>
      </c>
      <c r="S29" s="45">
        <v>8</v>
      </c>
      <c r="T29" s="66">
        <v>0.004460115547966316</v>
      </c>
      <c r="U29" s="22">
        <v>414.417</v>
      </c>
      <c r="V29" s="45">
        <v>8</v>
      </c>
      <c r="W29" s="66">
        <v>0.004275479113088242</v>
      </c>
      <c r="X29" s="22">
        <v>447.591</v>
      </c>
      <c r="Y29" s="45">
        <v>8</v>
      </c>
      <c r="Z29" s="66">
        <v>0.00442621668819299</v>
      </c>
      <c r="AA29" s="22">
        <v>507.581</v>
      </c>
      <c r="AB29" s="97">
        <f t="shared" si="0"/>
        <v>7</v>
      </c>
      <c r="AC29" s="66">
        <v>0.005031246389169958</v>
      </c>
      <c r="AD29" s="22">
        <v>551.341</v>
      </c>
      <c r="AE29" s="45">
        <f t="shared" si="1"/>
        <v>7</v>
      </c>
      <c r="AF29" s="90">
        <f t="shared" si="2"/>
        <v>0.005384617488147984</v>
      </c>
    </row>
    <row r="30" spans="1:32" s="20" customFormat="1" ht="12">
      <c r="A30" s="21" t="s">
        <v>19</v>
      </c>
      <c r="B30" s="51">
        <v>30.75</v>
      </c>
      <c r="C30" s="45">
        <v>29.609</v>
      </c>
      <c r="D30" s="45">
        <v>28.245</v>
      </c>
      <c r="E30" s="45">
        <v>30.917</v>
      </c>
      <c r="F30" s="45">
        <v>32.121</v>
      </c>
      <c r="G30" s="45">
        <v>30.538</v>
      </c>
      <c r="H30" s="52">
        <v>31.497</v>
      </c>
      <c r="I30" s="22">
        <v>33.97</v>
      </c>
      <c r="J30" s="45">
        <v>19</v>
      </c>
      <c r="K30" s="66">
        <v>0.00041870402783537473</v>
      </c>
      <c r="L30" s="22">
        <v>36.225</v>
      </c>
      <c r="M30" s="45">
        <v>19</v>
      </c>
      <c r="N30" s="66">
        <v>0.00043216301124362295</v>
      </c>
      <c r="O30" s="22">
        <v>39.058</v>
      </c>
      <c r="P30" s="45">
        <v>19</v>
      </c>
      <c r="Q30" s="66">
        <v>0.00042441205814443023</v>
      </c>
      <c r="R30" s="22">
        <v>37.994</v>
      </c>
      <c r="S30" s="45">
        <v>19</v>
      </c>
      <c r="T30" s="66">
        <v>0.00042003492522855416</v>
      </c>
      <c r="U30" s="22">
        <v>38.105</v>
      </c>
      <c r="V30" s="45">
        <v>19</v>
      </c>
      <c r="W30" s="66">
        <v>0.00039312366916469994</v>
      </c>
      <c r="X30" s="22">
        <v>40.05</v>
      </c>
      <c r="Y30" s="45">
        <v>19</v>
      </c>
      <c r="Z30" s="66">
        <v>0.000396053491607582</v>
      </c>
      <c r="AA30" s="22">
        <v>43.683</v>
      </c>
      <c r="AB30" s="97">
        <f t="shared" si="0"/>
        <v>19</v>
      </c>
      <c r="AC30" s="66">
        <v>0.00043299480480575765</v>
      </c>
      <c r="AD30" s="22">
        <v>46.387</v>
      </c>
      <c r="AE30" s="45">
        <f t="shared" si="1"/>
        <v>19</v>
      </c>
      <c r="AF30" s="90">
        <f t="shared" si="2"/>
        <v>0.0004530340595434052</v>
      </c>
    </row>
    <row r="31" spans="1:32" s="20" customFormat="1" ht="12">
      <c r="A31" s="21" t="s">
        <v>20</v>
      </c>
      <c r="B31" s="51">
        <v>2643.067</v>
      </c>
      <c r="C31" s="45">
        <v>2661.72</v>
      </c>
      <c r="D31" s="45">
        <v>2765.663</v>
      </c>
      <c r="E31" s="45">
        <v>2886.927</v>
      </c>
      <c r="F31" s="45">
        <v>2911.404</v>
      </c>
      <c r="G31" s="45">
        <v>3031.132</v>
      </c>
      <c r="H31" s="52">
        <v>2924.114</v>
      </c>
      <c r="I31" s="22">
        <v>2946.999</v>
      </c>
      <c r="J31" s="45">
        <v>3</v>
      </c>
      <c r="K31" s="66">
        <v>0.03632382547326528</v>
      </c>
      <c r="L31" s="22">
        <v>3050.115</v>
      </c>
      <c r="M31" s="45">
        <v>3</v>
      </c>
      <c r="N31" s="66">
        <v>0.03638776764773893</v>
      </c>
      <c r="O31" s="22">
        <v>3239.158</v>
      </c>
      <c r="P31" s="45">
        <v>3</v>
      </c>
      <c r="Q31" s="66">
        <v>0.03519734019752666</v>
      </c>
      <c r="R31" s="22">
        <v>3137.107</v>
      </c>
      <c r="S31" s="45">
        <v>3</v>
      </c>
      <c r="T31" s="66">
        <v>0.034681647212164386</v>
      </c>
      <c r="U31" s="22">
        <v>3171.956</v>
      </c>
      <c r="V31" s="45">
        <v>3</v>
      </c>
      <c r="W31" s="66">
        <v>0.03272460257575082</v>
      </c>
      <c r="X31" s="22">
        <v>3343.511</v>
      </c>
      <c r="Y31" s="45">
        <v>3</v>
      </c>
      <c r="Z31" s="66">
        <v>0.03306390026912255</v>
      </c>
      <c r="AA31" s="22">
        <v>3719.123</v>
      </c>
      <c r="AB31" s="97">
        <f t="shared" si="0"/>
        <v>3</v>
      </c>
      <c r="AC31" s="66">
        <v>0.03686470566201048</v>
      </c>
      <c r="AD31" s="22">
        <v>3823.433</v>
      </c>
      <c r="AE31" s="45">
        <f t="shared" si="1"/>
        <v>3</v>
      </c>
      <c r="AF31" s="90">
        <f t="shared" si="2"/>
        <v>0.03734118122280424</v>
      </c>
    </row>
    <row r="32" spans="1:32" s="20" customFormat="1" ht="12">
      <c r="A32" s="21" t="s">
        <v>21</v>
      </c>
      <c r="B32" s="51">
        <v>99.194</v>
      </c>
      <c r="C32" s="45">
        <v>101.9</v>
      </c>
      <c r="D32" s="45">
        <v>107.244</v>
      </c>
      <c r="E32" s="45">
        <v>113.5</v>
      </c>
      <c r="F32" s="45">
        <v>115.5</v>
      </c>
      <c r="G32" s="45">
        <v>116.583</v>
      </c>
      <c r="H32" s="52">
        <v>107.114</v>
      </c>
      <c r="I32" s="22">
        <v>112.38</v>
      </c>
      <c r="J32" s="45">
        <v>14</v>
      </c>
      <c r="K32" s="66">
        <v>0.0013851621621471715</v>
      </c>
      <c r="L32" s="22">
        <v>118.558</v>
      </c>
      <c r="M32" s="45">
        <v>14</v>
      </c>
      <c r="N32" s="66">
        <v>0.0014143928857700883</v>
      </c>
      <c r="O32" s="22">
        <v>126.293</v>
      </c>
      <c r="P32" s="45">
        <v>14</v>
      </c>
      <c r="Q32" s="66">
        <v>0.0013723250565629201</v>
      </c>
      <c r="R32" s="22">
        <v>124.285</v>
      </c>
      <c r="S32" s="45">
        <v>14</v>
      </c>
      <c r="T32" s="66">
        <v>0.0013740074928154668</v>
      </c>
      <c r="U32" s="22">
        <v>122.93</v>
      </c>
      <c r="V32" s="45">
        <v>14</v>
      </c>
      <c r="W32" s="66">
        <v>0.0012682506928333964</v>
      </c>
      <c r="X32" s="22">
        <v>126.975</v>
      </c>
      <c r="Y32" s="45">
        <v>14</v>
      </c>
      <c r="Z32" s="66">
        <v>0.0012556527365011915</v>
      </c>
      <c r="AA32" s="22">
        <v>138.212</v>
      </c>
      <c r="AB32" s="97">
        <f t="shared" si="0"/>
        <v>14</v>
      </c>
      <c r="AC32" s="66">
        <v>0.0013699855312550276</v>
      </c>
      <c r="AD32" s="22">
        <v>142.81</v>
      </c>
      <c r="AE32" s="45">
        <f t="shared" si="1"/>
        <v>14</v>
      </c>
      <c r="AF32" s="90">
        <f t="shared" si="2"/>
        <v>0.0013947397771658804</v>
      </c>
    </row>
    <row r="33" spans="1:32" s="20" customFormat="1" ht="12">
      <c r="A33" s="21" t="s">
        <v>22</v>
      </c>
      <c r="B33" s="51">
        <v>16.161</v>
      </c>
      <c r="C33" s="45">
        <v>16.977</v>
      </c>
      <c r="D33" s="45">
        <v>18.175</v>
      </c>
      <c r="E33" s="45">
        <v>19.31</v>
      </c>
      <c r="F33" s="45">
        <v>19.579</v>
      </c>
      <c r="G33" s="45">
        <v>20.842</v>
      </c>
      <c r="H33" s="52">
        <v>20.252</v>
      </c>
      <c r="I33" s="22">
        <v>20.662</v>
      </c>
      <c r="J33" s="45">
        <v>20</v>
      </c>
      <c r="K33" s="66">
        <v>0.0002546736126916253</v>
      </c>
      <c r="L33" s="22">
        <v>21.72</v>
      </c>
      <c r="M33" s="45">
        <v>20</v>
      </c>
      <c r="N33" s="66">
        <v>0.00025911885725911636</v>
      </c>
      <c r="O33" s="22">
        <v>23.695</v>
      </c>
      <c r="P33" s="45">
        <v>20</v>
      </c>
      <c r="Q33" s="66">
        <v>0.00025747462025019907</v>
      </c>
      <c r="R33" s="22">
        <v>23.711</v>
      </c>
      <c r="S33" s="45">
        <v>20</v>
      </c>
      <c r="T33" s="66">
        <v>0.0002621321290754921</v>
      </c>
      <c r="U33" s="22">
        <v>23.902</v>
      </c>
      <c r="V33" s="45">
        <v>20</v>
      </c>
      <c r="W33" s="66">
        <v>0.0002465934113731704</v>
      </c>
      <c r="X33" s="22">
        <v>24.021</v>
      </c>
      <c r="Y33" s="45">
        <v>20</v>
      </c>
      <c r="Z33" s="66">
        <v>0.0002375430941799183</v>
      </c>
      <c r="AA33" s="22">
        <v>24.802</v>
      </c>
      <c r="AB33" s="97">
        <f t="shared" si="0"/>
        <v>20</v>
      </c>
      <c r="AC33" s="66">
        <v>0.0002458424821736694</v>
      </c>
      <c r="AD33" s="22">
        <v>23.724</v>
      </c>
      <c r="AE33" s="45">
        <f t="shared" si="1"/>
        <v>20</v>
      </c>
      <c r="AF33" s="90">
        <f t="shared" si="2"/>
        <v>0.00023169810568926088</v>
      </c>
    </row>
    <row r="34" spans="1:32" s="20" customFormat="1" ht="12">
      <c r="A34" s="21" t="s">
        <v>23</v>
      </c>
      <c r="B34" s="51">
        <v>0.125</v>
      </c>
      <c r="C34" s="45">
        <v>0.125</v>
      </c>
      <c r="D34" s="45">
        <v>0.128</v>
      </c>
      <c r="E34" s="45">
        <v>0.136</v>
      </c>
      <c r="F34" s="45">
        <v>0.136</v>
      </c>
      <c r="G34" s="45">
        <v>0.135</v>
      </c>
      <c r="H34" s="52">
        <v>0.124</v>
      </c>
      <c r="I34" s="22">
        <v>0.128</v>
      </c>
      <c r="J34" s="45">
        <v>23</v>
      </c>
      <c r="K34" s="66">
        <v>1.5776895956116565E-06</v>
      </c>
      <c r="L34" s="22">
        <v>0.131</v>
      </c>
      <c r="M34" s="45">
        <v>23</v>
      </c>
      <c r="N34" s="66">
        <v>1.5628255203013006E-06</v>
      </c>
      <c r="O34" s="22">
        <v>0.137</v>
      </c>
      <c r="P34" s="45">
        <v>23</v>
      </c>
      <c r="Q34" s="66">
        <v>1.4886694650465192E-06</v>
      </c>
      <c r="R34" s="22">
        <v>0.132</v>
      </c>
      <c r="S34" s="45">
        <v>23</v>
      </c>
      <c r="T34" s="66">
        <v>1.4592991032839172E-06</v>
      </c>
      <c r="U34" s="22">
        <v>0.131</v>
      </c>
      <c r="V34" s="45">
        <v>23</v>
      </c>
      <c r="W34" s="66">
        <v>1.3515076934936544E-06</v>
      </c>
      <c r="X34" s="22">
        <v>0.136</v>
      </c>
      <c r="Y34" s="45">
        <v>23</v>
      </c>
      <c r="Z34" s="66">
        <v>1.3449007455338617E-06</v>
      </c>
      <c r="AA34" s="22">
        <v>0.148</v>
      </c>
      <c r="AB34" s="97">
        <f t="shared" si="0"/>
        <v>23</v>
      </c>
      <c r="AC34" s="66">
        <v>1.4670061834409755E-06</v>
      </c>
      <c r="AD34" s="22">
        <v>0.153</v>
      </c>
      <c r="AE34" s="45">
        <f t="shared" si="1"/>
        <v>23</v>
      </c>
      <c r="AF34" s="90">
        <f t="shared" si="2"/>
        <v>1.494259406948951E-06</v>
      </c>
    </row>
    <row r="35" spans="1:32" s="20" customFormat="1" ht="12">
      <c r="A35" s="21" t="s">
        <v>24</v>
      </c>
      <c r="B35" s="51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52">
        <v>0</v>
      </c>
      <c r="I35" s="22">
        <v>0</v>
      </c>
      <c r="J35" s="45">
        <v>24</v>
      </c>
      <c r="K35" s="66">
        <v>0</v>
      </c>
      <c r="L35" s="22">
        <v>0</v>
      </c>
      <c r="M35" s="45">
        <v>24</v>
      </c>
      <c r="N35" s="66">
        <v>0</v>
      </c>
      <c r="O35" s="22">
        <v>0</v>
      </c>
      <c r="P35" s="45">
        <v>24</v>
      </c>
      <c r="Q35" s="66">
        <v>0</v>
      </c>
      <c r="R35" s="22">
        <v>0</v>
      </c>
      <c r="S35" s="45">
        <v>24</v>
      </c>
      <c r="T35" s="66">
        <v>0</v>
      </c>
      <c r="U35" s="22">
        <v>0</v>
      </c>
      <c r="V35" s="45">
        <v>24</v>
      </c>
      <c r="W35" s="66">
        <v>0</v>
      </c>
      <c r="X35" s="22">
        <v>0</v>
      </c>
      <c r="Y35" s="45">
        <v>24</v>
      </c>
      <c r="Z35" s="66">
        <v>0</v>
      </c>
      <c r="AA35" s="22">
        <v>0</v>
      </c>
      <c r="AB35" s="97">
        <f t="shared" si="0"/>
        <v>24</v>
      </c>
      <c r="AC35" s="66">
        <v>0</v>
      </c>
      <c r="AD35" s="22">
        <v>0</v>
      </c>
      <c r="AE35" s="45">
        <f t="shared" si="1"/>
        <v>24</v>
      </c>
      <c r="AF35" s="90">
        <f t="shared" si="2"/>
        <v>0</v>
      </c>
    </row>
    <row r="36" spans="1:32" s="20" customFormat="1" ht="12">
      <c r="A36" s="21" t="s">
        <v>69</v>
      </c>
      <c r="B36" s="51">
        <v>252.274</v>
      </c>
      <c r="C36" s="45">
        <v>250.467</v>
      </c>
      <c r="D36" s="45">
        <v>253.081</v>
      </c>
      <c r="E36" s="45">
        <v>265.784</v>
      </c>
      <c r="F36" s="45">
        <v>270.854</v>
      </c>
      <c r="G36" s="45">
        <v>273.598</v>
      </c>
      <c r="H36" s="52">
        <v>274.354</v>
      </c>
      <c r="I36" s="22">
        <v>281.373</v>
      </c>
      <c r="J36" s="45">
        <v>10</v>
      </c>
      <c r="K36" s="66">
        <v>0.0034681191764534265</v>
      </c>
      <c r="L36" s="22">
        <v>289.383</v>
      </c>
      <c r="M36" s="45">
        <v>10</v>
      </c>
      <c r="N36" s="66">
        <v>0.0034523292942087876</v>
      </c>
      <c r="O36" s="22">
        <v>308.227</v>
      </c>
      <c r="P36" s="45">
        <v>10</v>
      </c>
      <c r="Q36" s="66">
        <v>0.0033492563737437474</v>
      </c>
      <c r="R36" s="22">
        <v>296.332</v>
      </c>
      <c r="S36" s="45">
        <v>10</v>
      </c>
      <c r="T36" s="66">
        <v>0.003276038044502498</v>
      </c>
      <c r="U36" s="22">
        <v>291.033</v>
      </c>
      <c r="V36" s="45">
        <v>10</v>
      </c>
      <c r="W36" s="66">
        <v>0.0030025445691644176</v>
      </c>
      <c r="X36" s="22">
        <v>296.556</v>
      </c>
      <c r="Y36" s="45">
        <v>10</v>
      </c>
      <c r="Z36" s="66">
        <v>0.0029326351874451456</v>
      </c>
      <c r="AA36" s="22">
        <v>313.406</v>
      </c>
      <c r="AB36" s="97">
        <f t="shared" si="0"/>
        <v>10</v>
      </c>
      <c r="AC36" s="66">
        <v>0.0031065441886993406</v>
      </c>
      <c r="AD36" s="22">
        <v>310.965</v>
      </c>
      <c r="AE36" s="45">
        <f t="shared" si="1"/>
        <v>10</v>
      </c>
      <c r="AF36" s="90">
        <f t="shared" si="2"/>
        <v>0.003037008996613598</v>
      </c>
    </row>
    <row r="37" spans="1:32" s="20" customFormat="1" ht="12">
      <c r="A37" s="21" t="s">
        <v>25</v>
      </c>
      <c r="B37" s="51">
        <v>57.375</v>
      </c>
      <c r="C37" s="45">
        <v>53.584</v>
      </c>
      <c r="D37" s="45">
        <v>47.004</v>
      </c>
      <c r="E37" s="45">
        <v>50.515</v>
      </c>
      <c r="F37" s="45">
        <v>52.394</v>
      </c>
      <c r="G37" s="45">
        <v>47.892</v>
      </c>
      <c r="H37" s="52">
        <v>53.427</v>
      </c>
      <c r="I37" s="22">
        <v>57.496</v>
      </c>
      <c r="J37" s="45">
        <v>16</v>
      </c>
      <c r="K37" s="66">
        <v>0.000708678445228811</v>
      </c>
      <c r="L37" s="22">
        <v>58.733</v>
      </c>
      <c r="M37" s="45">
        <v>16</v>
      </c>
      <c r="N37" s="66">
        <v>0.0007006826815561547</v>
      </c>
      <c r="O37" s="22">
        <v>62.616</v>
      </c>
      <c r="P37" s="45">
        <v>16</v>
      </c>
      <c r="Q37" s="66">
        <v>0.0006803980089295828</v>
      </c>
      <c r="R37" s="22">
        <v>60.37</v>
      </c>
      <c r="S37" s="45">
        <v>16</v>
      </c>
      <c r="T37" s="66">
        <v>0.0006674082338276521</v>
      </c>
      <c r="U37" s="22">
        <v>60.16</v>
      </c>
      <c r="V37" s="45">
        <v>16</v>
      </c>
      <c r="W37" s="66">
        <v>0.000620661853744872</v>
      </c>
      <c r="X37" s="22">
        <v>62.784</v>
      </c>
      <c r="Y37" s="45">
        <v>16</v>
      </c>
      <c r="Z37" s="66">
        <v>0.0006208694735852791</v>
      </c>
      <c r="AA37" s="22">
        <v>67.117</v>
      </c>
      <c r="AB37" s="97">
        <f t="shared" si="0"/>
        <v>16</v>
      </c>
      <c r="AC37" s="66">
        <v>0.0006652773919865403</v>
      </c>
      <c r="AD37" s="22">
        <v>69.052</v>
      </c>
      <c r="AE37" s="45">
        <f t="shared" si="1"/>
        <v>16</v>
      </c>
      <c r="AF37" s="90">
        <f t="shared" si="2"/>
        <v>0.0006743895462002548</v>
      </c>
    </row>
    <row r="38" spans="1:32" s="20" customFormat="1" ht="12">
      <c r="A38" s="21" t="s">
        <v>26</v>
      </c>
      <c r="B38" s="51">
        <v>1.646</v>
      </c>
      <c r="C38" s="45">
        <v>1.661</v>
      </c>
      <c r="D38" s="45">
        <v>1.727</v>
      </c>
      <c r="E38" s="45">
        <v>1.74</v>
      </c>
      <c r="F38" s="45">
        <v>1.756</v>
      </c>
      <c r="G38" s="45">
        <v>1.877</v>
      </c>
      <c r="H38" s="52">
        <v>1.812</v>
      </c>
      <c r="I38" s="22">
        <v>1.872</v>
      </c>
      <c r="J38" s="45">
        <v>22</v>
      </c>
      <c r="K38" s="66">
        <v>2.3073710335820476E-05</v>
      </c>
      <c r="L38" s="22">
        <v>1.982</v>
      </c>
      <c r="M38" s="45">
        <v>22</v>
      </c>
      <c r="N38" s="66">
        <v>2.364519222318456E-05</v>
      </c>
      <c r="O38" s="22">
        <v>2.084</v>
      </c>
      <c r="P38" s="45">
        <v>22</v>
      </c>
      <c r="Q38" s="66">
        <v>2.264516178946676E-05</v>
      </c>
      <c r="R38" s="22">
        <v>2.009</v>
      </c>
      <c r="S38" s="45">
        <v>22</v>
      </c>
      <c r="T38" s="66">
        <v>2.2210090140131737E-05</v>
      </c>
      <c r="U38" s="22">
        <v>2.05</v>
      </c>
      <c r="V38" s="45">
        <v>22</v>
      </c>
      <c r="W38" s="66">
        <v>2.1149547875282374E-05</v>
      </c>
      <c r="X38" s="22">
        <v>2.169</v>
      </c>
      <c r="Y38" s="45">
        <v>22</v>
      </c>
      <c r="Z38" s="66">
        <v>2.144918909605107E-05</v>
      </c>
      <c r="AA38" s="22">
        <v>2.371</v>
      </c>
      <c r="AB38" s="97">
        <f t="shared" si="0"/>
        <v>22</v>
      </c>
      <c r="AC38" s="66">
        <v>2.3501835546882115E-05</v>
      </c>
      <c r="AD38" s="22">
        <v>2.466</v>
      </c>
      <c r="AE38" s="45">
        <f t="shared" si="1"/>
        <v>22</v>
      </c>
      <c r="AF38" s="90">
        <f t="shared" si="2"/>
        <v>2.4083945735530155E-05</v>
      </c>
    </row>
    <row r="39" spans="1:32" s="2" customFormat="1" ht="12.75">
      <c r="A39" s="120" t="s">
        <v>45</v>
      </c>
      <c r="B39" s="121">
        <f aca="true" t="shared" si="3" ref="B39:I39">SUM(B7:B38)</f>
        <v>63284.16000000002</v>
      </c>
      <c r="C39" s="122">
        <f t="shared" si="3"/>
        <v>64852.54899999999</v>
      </c>
      <c r="D39" s="122">
        <f t="shared" si="3"/>
        <v>67162.57200000001</v>
      </c>
      <c r="E39" s="122">
        <f t="shared" si="3"/>
        <v>76731.73700000001</v>
      </c>
      <c r="F39" s="122">
        <f t="shared" si="3"/>
        <v>77460.528</v>
      </c>
      <c r="G39" s="122">
        <f t="shared" si="3"/>
        <v>83482.55199999998</v>
      </c>
      <c r="H39" s="123">
        <f t="shared" si="3"/>
        <v>77362.29600000002</v>
      </c>
      <c r="I39" s="124">
        <f t="shared" si="3"/>
        <v>81131.29499999998</v>
      </c>
      <c r="J39" s="122"/>
      <c r="K39" s="125">
        <f>SUM(K7:K38)</f>
        <v>1</v>
      </c>
      <c r="L39" s="124">
        <f>SUM(L7:L38)</f>
        <v>83822.53700000001</v>
      </c>
      <c r="M39" s="122"/>
      <c r="N39" s="125">
        <f>SUM(N7:N38)</f>
        <v>1</v>
      </c>
      <c r="O39" s="124">
        <f>SUM(O7:O38)</f>
        <v>92028.488</v>
      </c>
      <c r="P39" s="122"/>
      <c r="Q39" s="125">
        <f>SUM(Q7:Q38)</f>
        <v>1</v>
      </c>
      <c r="R39" s="124">
        <f>SUM(R7:R38)</f>
        <v>90454.38299999999</v>
      </c>
      <c r="S39" s="122"/>
      <c r="T39" s="125">
        <f>SUM(T7:T38)</f>
        <v>1</v>
      </c>
      <c r="U39" s="124">
        <f>SUM(U7:U38)</f>
        <v>96928.78600000001</v>
      </c>
      <c r="V39" s="122"/>
      <c r="W39" s="125">
        <f>SUM(W7:W38)</f>
        <v>0.9999999999999999</v>
      </c>
      <c r="X39" s="124">
        <f>SUM(X7:X38)</f>
        <v>101122.70399999997</v>
      </c>
      <c r="Y39" s="122"/>
      <c r="Z39" s="125">
        <f>SUM(Z7:Z38)</f>
        <v>1</v>
      </c>
      <c r="AA39" s="124">
        <f>SUM(AA7:AA38)</f>
        <v>100885.737</v>
      </c>
      <c r="AB39" s="126"/>
      <c r="AC39" s="125">
        <f>SUM(AC7:AC38)</f>
        <v>1</v>
      </c>
      <c r="AD39" s="124">
        <f>SUM(AD7:AD38)</f>
        <v>102391.85999999999</v>
      </c>
      <c r="AE39" s="126"/>
      <c r="AF39" s="127">
        <v>1</v>
      </c>
    </row>
    <row r="40" spans="1:3" ht="12.75">
      <c r="A40" s="57" t="s">
        <v>53</v>
      </c>
      <c r="B40" s="7"/>
      <c r="C40" s="12"/>
    </row>
    <row r="41" spans="1:17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ht="12.75">
      <c r="A42" s="7" t="s">
        <v>42</v>
      </c>
    </row>
  </sheetData>
  <sheetProtection/>
  <mergeCells count="1">
    <mergeCell ref="A4:O4"/>
  </mergeCells>
  <printOptions/>
  <pageMargins left="0.75" right="0.75" top="1" bottom="1" header="0.5" footer="0.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12.1406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12.1406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28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72"/>
      <c r="Q4" s="72"/>
      <c r="R4" s="23"/>
      <c r="S4" s="23"/>
      <c r="T4" s="23"/>
      <c r="U4" s="23"/>
    </row>
    <row r="5" ht="12.75"/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3115.194</v>
      </c>
      <c r="C7" s="45">
        <v>3225.61</v>
      </c>
      <c r="D7" s="45">
        <v>3382.072</v>
      </c>
      <c r="E7" s="45">
        <v>3253.47</v>
      </c>
      <c r="F7" s="45">
        <v>3324.588</v>
      </c>
      <c r="G7" s="45">
        <v>3819.428</v>
      </c>
      <c r="H7" s="52">
        <v>3436.015</v>
      </c>
      <c r="I7" s="22">
        <v>3556.736</v>
      </c>
      <c r="J7" s="45">
        <v>19</v>
      </c>
      <c r="K7" s="66">
        <v>0.007109492220007115</v>
      </c>
      <c r="L7" s="22">
        <v>3819.521</v>
      </c>
      <c r="M7" s="45">
        <v>19</v>
      </c>
      <c r="N7" s="66">
        <v>0.007199461078016098</v>
      </c>
      <c r="O7" s="22">
        <v>3943.779</v>
      </c>
      <c r="P7" s="45">
        <v>19</v>
      </c>
      <c r="Q7" s="66">
        <v>0.007135211973715836</v>
      </c>
      <c r="R7" s="22">
        <v>3833.878</v>
      </c>
      <c r="S7" s="45">
        <v>20</v>
      </c>
      <c r="T7" s="66">
        <v>0.0066435731787338635</v>
      </c>
      <c r="U7" s="22">
        <v>3794.883</v>
      </c>
      <c r="V7" s="45">
        <v>21</v>
      </c>
      <c r="W7" s="66">
        <v>0.006593353691445784</v>
      </c>
      <c r="X7" s="22">
        <v>4024.637</v>
      </c>
      <c r="Y7" s="45">
        <v>19</v>
      </c>
      <c r="Z7" s="66">
        <v>0.006902634077271834</v>
      </c>
      <c r="AA7" s="22">
        <v>4209.274</v>
      </c>
      <c r="AB7" s="97">
        <f>_xlfn.RANK.EQ(AA7,$AA$7:$AA$38)</f>
        <v>19</v>
      </c>
      <c r="AC7" s="66">
        <v>0.006922569718484965</v>
      </c>
      <c r="AD7" s="22">
        <v>4331.265</v>
      </c>
      <c r="AE7" s="45">
        <f>_xlfn.RANK.EQ(AD7,$AD$7:$AD$38)</f>
        <v>19</v>
      </c>
      <c r="AF7" s="90">
        <f>AD7/$AD$39</f>
        <v>0.006726096022033884</v>
      </c>
    </row>
    <row r="8" spans="1:32" s="20" customFormat="1" ht="12">
      <c r="A8" s="21" t="s">
        <v>68</v>
      </c>
      <c r="B8" s="51">
        <v>9328.174</v>
      </c>
      <c r="C8" s="45">
        <v>9067.482</v>
      </c>
      <c r="D8" s="45">
        <v>8834.176</v>
      </c>
      <c r="E8" s="45">
        <v>9268.792</v>
      </c>
      <c r="F8" s="45">
        <v>8947.242</v>
      </c>
      <c r="G8" s="45">
        <v>9815.654</v>
      </c>
      <c r="H8" s="52">
        <v>9358.334</v>
      </c>
      <c r="I8" s="22">
        <v>10687.327</v>
      </c>
      <c r="J8" s="45">
        <v>8</v>
      </c>
      <c r="K8" s="66">
        <v>0.021362695504859506</v>
      </c>
      <c r="L8" s="22">
        <v>11253.862</v>
      </c>
      <c r="M8" s="45">
        <v>9</v>
      </c>
      <c r="N8" s="66">
        <v>0.02121253985679471</v>
      </c>
      <c r="O8" s="22">
        <v>12055.052</v>
      </c>
      <c r="P8" s="45">
        <v>8</v>
      </c>
      <c r="Q8" s="66">
        <v>0.021810388303748013</v>
      </c>
      <c r="R8" s="22">
        <v>12383.229</v>
      </c>
      <c r="S8" s="45">
        <v>8</v>
      </c>
      <c r="T8" s="66">
        <v>0.02145840009789549</v>
      </c>
      <c r="U8" s="22">
        <v>11674.405</v>
      </c>
      <c r="V8" s="45">
        <v>8</v>
      </c>
      <c r="W8" s="66">
        <v>0.020283492614181553</v>
      </c>
      <c r="X8" s="22">
        <v>12188.806</v>
      </c>
      <c r="Y8" s="45">
        <v>8</v>
      </c>
      <c r="Z8" s="66">
        <v>0.02090495805133616</v>
      </c>
      <c r="AA8" s="22">
        <v>12857.783</v>
      </c>
      <c r="AB8" s="97">
        <f aca="true" t="shared" si="0" ref="AB8:AB38">_xlfn.RANK.EQ(AA8,$AA$7:$AA$38)</f>
        <v>8</v>
      </c>
      <c r="AC8" s="66">
        <v>0.021145902890296702</v>
      </c>
      <c r="AD8" s="22">
        <v>13769.68</v>
      </c>
      <c r="AE8" s="45">
        <f aca="true" t="shared" si="1" ref="AE8:AE38">_xlfn.RANK.EQ(AD8,$AD$7:$AD$38)</f>
        <v>8</v>
      </c>
      <c r="AF8" s="90">
        <f aca="true" t="shared" si="2" ref="AF8:AF38">AD8/$AD$39</f>
        <v>0.02138317324677191</v>
      </c>
    </row>
    <row r="9" spans="1:32" s="20" customFormat="1" ht="12">
      <c r="A9" s="21" t="s">
        <v>1</v>
      </c>
      <c r="B9" s="51">
        <v>2460.417</v>
      </c>
      <c r="C9" s="45">
        <v>2581.335</v>
      </c>
      <c r="D9" s="45">
        <v>2725.549</v>
      </c>
      <c r="E9" s="45">
        <v>2811.06</v>
      </c>
      <c r="F9" s="45">
        <v>2953.551</v>
      </c>
      <c r="G9" s="45">
        <v>2990.251</v>
      </c>
      <c r="H9" s="52">
        <v>2805.845</v>
      </c>
      <c r="I9" s="22">
        <v>2737.05</v>
      </c>
      <c r="J9" s="45">
        <v>24</v>
      </c>
      <c r="K9" s="66">
        <v>0.005471037400799631</v>
      </c>
      <c r="L9" s="22">
        <v>2889.523</v>
      </c>
      <c r="M9" s="45">
        <v>24</v>
      </c>
      <c r="N9" s="66">
        <v>0.005446496660846297</v>
      </c>
      <c r="O9" s="22">
        <v>3004.879</v>
      </c>
      <c r="P9" s="45">
        <v>24</v>
      </c>
      <c r="Q9" s="66">
        <v>0.005436523857033386</v>
      </c>
      <c r="R9" s="22">
        <v>3180.641</v>
      </c>
      <c r="S9" s="45">
        <v>24</v>
      </c>
      <c r="T9" s="66">
        <v>0.005511605022064149</v>
      </c>
      <c r="U9" s="22">
        <v>3226.778</v>
      </c>
      <c r="V9" s="45">
        <v>24</v>
      </c>
      <c r="W9" s="66">
        <v>0.005606309506189267</v>
      </c>
      <c r="X9" s="22">
        <v>3201.954</v>
      </c>
      <c r="Y9" s="45">
        <v>24</v>
      </c>
      <c r="Z9" s="66">
        <v>0.0054916547242041605</v>
      </c>
      <c r="AA9" s="22">
        <v>3454.138</v>
      </c>
      <c r="AB9" s="97">
        <f t="shared" si="0"/>
        <v>23</v>
      </c>
      <c r="AC9" s="66">
        <v>0.0056806734658442805</v>
      </c>
      <c r="AD9" s="22">
        <v>3806.827</v>
      </c>
      <c r="AE9" s="45">
        <f t="shared" si="1"/>
        <v>21</v>
      </c>
      <c r="AF9" s="90">
        <f t="shared" si="2"/>
        <v>0.005911687218692735</v>
      </c>
    </row>
    <row r="10" spans="1:32" s="20" customFormat="1" ht="12">
      <c r="A10" s="21" t="s">
        <v>2</v>
      </c>
      <c r="B10" s="51">
        <v>2767.345</v>
      </c>
      <c r="C10" s="45">
        <v>2913.672</v>
      </c>
      <c r="D10" s="45">
        <v>2806.126</v>
      </c>
      <c r="E10" s="45">
        <v>2661.536</v>
      </c>
      <c r="F10" s="45">
        <v>2544.593</v>
      </c>
      <c r="G10" s="45">
        <v>2558.767</v>
      </c>
      <c r="H10" s="52">
        <v>2694.351</v>
      </c>
      <c r="I10" s="22">
        <v>2506.885</v>
      </c>
      <c r="J10" s="45">
        <v>26</v>
      </c>
      <c r="K10" s="66">
        <v>0.0050109649420009075</v>
      </c>
      <c r="L10" s="22">
        <v>2459.183</v>
      </c>
      <c r="M10" s="45">
        <v>28</v>
      </c>
      <c r="N10" s="66">
        <v>0.004635343618275396</v>
      </c>
      <c r="O10" s="22">
        <v>2481.745</v>
      </c>
      <c r="P10" s="45">
        <v>28</v>
      </c>
      <c r="Q10" s="66">
        <v>0.004490052977032792</v>
      </c>
      <c r="R10" s="22">
        <v>2821.258</v>
      </c>
      <c r="S10" s="45">
        <v>27</v>
      </c>
      <c r="T10" s="66">
        <v>0.004888844657834271</v>
      </c>
      <c r="U10" s="22">
        <v>2920.466</v>
      </c>
      <c r="V10" s="45">
        <v>25</v>
      </c>
      <c r="W10" s="66">
        <v>0.005074113031111079</v>
      </c>
      <c r="X10" s="22">
        <v>2824.019</v>
      </c>
      <c r="Y10" s="45">
        <v>27</v>
      </c>
      <c r="Z10" s="66">
        <v>0.004843460362826045</v>
      </c>
      <c r="AA10" s="22">
        <v>2231.25</v>
      </c>
      <c r="AB10" s="97">
        <f t="shared" si="0"/>
        <v>28</v>
      </c>
      <c r="AC10" s="66">
        <v>0.003669512529801951</v>
      </c>
      <c r="AD10" s="22">
        <v>2056.042</v>
      </c>
      <c r="AE10" s="45">
        <f t="shared" si="1"/>
        <v>30</v>
      </c>
      <c r="AF10" s="90">
        <f t="shared" si="2"/>
        <v>0.00319286303593398</v>
      </c>
    </row>
    <row r="11" spans="1:32" s="20" customFormat="1" ht="12">
      <c r="A11" s="21" t="s">
        <v>3</v>
      </c>
      <c r="B11" s="51">
        <v>13061.201</v>
      </c>
      <c r="C11" s="45">
        <v>13821.168</v>
      </c>
      <c r="D11" s="45">
        <v>15882.603</v>
      </c>
      <c r="E11" s="45">
        <v>17357.775</v>
      </c>
      <c r="F11" s="45">
        <v>17812.485</v>
      </c>
      <c r="G11" s="45">
        <v>17741.273</v>
      </c>
      <c r="H11" s="52">
        <v>16074.121</v>
      </c>
      <c r="I11" s="22">
        <v>18131.853</v>
      </c>
      <c r="J11" s="45">
        <v>5</v>
      </c>
      <c r="K11" s="66">
        <v>0.036243417514769914</v>
      </c>
      <c r="L11" s="22">
        <v>20428.352</v>
      </c>
      <c r="M11" s="45">
        <v>5</v>
      </c>
      <c r="N11" s="66">
        <v>0.03850564641797029</v>
      </c>
      <c r="O11" s="22">
        <v>21963.91</v>
      </c>
      <c r="P11" s="45">
        <v>5</v>
      </c>
      <c r="Q11" s="66">
        <v>0.039737813305871596</v>
      </c>
      <c r="R11" s="22">
        <v>22232.624</v>
      </c>
      <c r="S11" s="45">
        <v>5</v>
      </c>
      <c r="T11" s="66">
        <v>0.03852602104169063</v>
      </c>
      <c r="U11" s="22">
        <v>22161.978</v>
      </c>
      <c r="V11" s="45">
        <v>5</v>
      </c>
      <c r="W11" s="66">
        <v>0.03850494454138382</v>
      </c>
      <c r="X11" s="22">
        <v>22867.844</v>
      </c>
      <c r="Y11" s="45">
        <v>5</v>
      </c>
      <c r="Z11" s="66">
        <v>0.03922052082414793</v>
      </c>
      <c r="AA11" s="22">
        <v>22050.747</v>
      </c>
      <c r="AB11" s="97">
        <f t="shared" si="0"/>
        <v>5</v>
      </c>
      <c r="AC11" s="66">
        <v>0.036264646457363714</v>
      </c>
      <c r="AD11" s="22">
        <v>23518.332</v>
      </c>
      <c r="AE11" s="45">
        <f t="shared" si="1"/>
        <v>5</v>
      </c>
      <c r="AF11" s="90">
        <f t="shared" si="2"/>
        <v>0.036522022852462775</v>
      </c>
    </row>
    <row r="12" spans="1:32" s="20" customFormat="1" ht="12">
      <c r="A12" s="21" t="s">
        <v>4</v>
      </c>
      <c r="B12" s="51">
        <v>1651.403</v>
      </c>
      <c r="C12" s="45">
        <v>1704.962</v>
      </c>
      <c r="D12" s="45">
        <v>1763.042</v>
      </c>
      <c r="E12" s="45">
        <v>1667.556</v>
      </c>
      <c r="F12" s="45">
        <v>1668.512</v>
      </c>
      <c r="G12" s="45">
        <v>1645.463</v>
      </c>
      <c r="H12" s="52">
        <v>1605.582</v>
      </c>
      <c r="I12" s="22">
        <v>1630.053</v>
      </c>
      <c r="J12" s="45">
        <v>30</v>
      </c>
      <c r="K12" s="66">
        <v>0.0032582820658320607</v>
      </c>
      <c r="L12" s="22">
        <v>1794.126</v>
      </c>
      <c r="M12" s="45">
        <v>30</v>
      </c>
      <c r="N12" s="66">
        <v>0.003381769678987682</v>
      </c>
      <c r="O12" s="22">
        <v>1858.897</v>
      </c>
      <c r="P12" s="45">
        <v>30</v>
      </c>
      <c r="Q12" s="66">
        <v>0.003363176317005706</v>
      </c>
      <c r="R12" s="22">
        <v>1965.111</v>
      </c>
      <c r="S12" s="45">
        <v>29</v>
      </c>
      <c r="T12" s="66">
        <v>0.003405261913090318</v>
      </c>
      <c r="U12" s="22">
        <v>1939.001</v>
      </c>
      <c r="V12" s="45">
        <v>29</v>
      </c>
      <c r="W12" s="66">
        <v>0.0033688836786449194</v>
      </c>
      <c r="X12" s="22">
        <v>1922.229</v>
      </c>
      <c r="Y12" s="45">
        <v>30</v>
      </c>
      <c r="Z12" s="66">
        <v>0.0032968050037109338</v>
      </c>
      <c r="AA12" s="22">
        <v>1955.763</v>
      </c>
      <c r="AB12" s="97">
        <f t="shared" si="0"/>
        <v>30</v>
      </c>
      <c r="AC12" s="66">
        <v>0.0032164467602568306</v>
      </c>
      <c r="AD12" s="22">
        <v>2085.311</v>
      </c>
      <c r="AE12" s="45">
        <f t="shared" si="1"/>
        <v>29</v>
      </c>
      <c r="AF12" s="90">
        <f t="shared" si="2"/>
        <v>0.0032383153701755728</v>
      </c>
    </row>
    <row r="13" spans="1:32" s="20" customFormat="1" ht="12">
      <c r="A13" s="21" t="s">
        <v>5</v>
      </c>
      <c r="B13" s="51">
        <v>2928.776</v>
      </c>
      <c r="C13" s="45">
        <v>2928.195</v>
      </c>
      <c r="D13" s="45">
        <v>3054.174</v>
      </c>
      <c r="E13" s="45">
        <v>3034.362</v>
      </c>
      <c r="F13" s="45">
        <v>2937.838</v>
      </c>
      <c r="G13" s="45">
        <v>2862.342</v>
      </c>
      <c r="H13" s="52">
        <v>2835.167</v>
      </c>
      <c r="I13" s="22">
        <v>2952.78</v>
      </c>
      <c r="J13" s="45">
        <v>23</v>
      </c>
      <c r="K13" s="66">
        <v>0.0059022560115208475</v>
      </c>
      <c r="L13" s="22">
        <v>3356.401</v>
      </c>
      <c r="M13" s="45">
        <v>22</v>
      </c>
      <c r="N13" s="66">
        <v>0.006326520619133736</v>
      </c>
      <c r="O13" s="22">
        <v>3552.296</v>
      </c>
      <c r="P13" s="45">
        <v>21</v>
      </c>
      <c r="Q13" s="66">
        <v>0.006426928322652681</v>
      </c>
      <c r="R13" s="22">
        <v>3811.957</v>
      </c>
      <c r="S13" s="45">
        <v>21</v>
      </c>
      <c r="T13" s="66">
        <v>0.006605587158403789</v>
      </c>
      <c r="U13" s="22">
        <v>3729.61</v>
      </c>
      <c r="V13" s="45">
        <v>22</v>
      </c>
      <c r="W13" s="66">
        <v>0.006479946248976086</v>
      </c>
      <c r="X13" s="22">
        <v>3534.843</v>
      </c>
      <c r="Y13" s="45">
        <v>23</v>
      </c>
      <c r="Z13" s="66">
        <v>0.006062590924251256</v>
      </c>
      <c r="AA13" s="22">
        <v>3615.739</v>
      </c>
      <c r="AB13" s="97">
        <f t="shared" si="0"/>
        <v>22</v>
      </c>
      <c r="AC13" s="66">
        <v>0.00594644238206995</v>
      </c>
      <c r="AD13" s="22">
        <v>3763.807</v>
      </c>
      <c r="AE13" s="45">
        <f t="shared" si="1"/>
        <v>22</v>
      </c>
      <c r="AF13" s="90">
        <f t="shared" si="2"/>
        <v>0.005844880719698122</v>
      </c>
    </row>
    <row r="14" spans="1:32" s="20" customFormat="1" ht="12">
      <c r="A14" s="21" t="s">
        <v>6</v>
      </c>
      <c r="B14" s="51">
        <v>5458.029</v>
      </c>
      <c r="C14" s="45">
        <v>5648.007</v>
      </c>
      <c r="D14" s="45">
        <v>6196.052</v>
      </c>
      <c r="E14" s="45">
        <v>6607.234</v>
      </c>
      <c r="F14" s="45">
        <v>6642.571</v>
      </c>
      <c r="G14" s="45">
        <v>6460.507</v>
      </c>
      <c r="H14" s="52">
        <v>5330.91</v>
      </c>
      <c r="I14" s="22">
        <v>6368.948</v>
      </c>
      <c r="J14" s="45">
        <v>14</v>
      </c>
      <c r="K14" s="66">
        <v>0.012730769518915623</v>
      </c>
      <c r="L14" s="22">
        <v>7008.306</v>
      </c>
      <c r="M14" s="45">
        <v>14</v>
      </c>
      <c r="N14" s="66">
        <v>0.01321004028249267</v>
      </c>
      <c r="O14" s="22">
        <v>7625.469</v>
      </c>
      <c r="P14" s="45">
        <v>14</v>
      </c>
      <c r="Q14" s="66">
        <v>0.013796244088220696</v>
      </c>
      <c r="R14" s="22">
        <v>8200.115</v>
      </c>
      <c r="S14" s="45">
        <v>14</v>
      </c>
      <c r="T14" s="66">
        <v>0.014209649883625206</v>
      </c>
      <c r="U14" s="22">
        <v>8063.009</v>
      </c>
      <c r="V14" s="45">
        <v>14</v>
      </c>
      <c r="W14" s="66">
        <v>0.014008935230496062</v>
      </c>
      <c r="X14" s="22">
        <v>8339.029</v>
      </c>
      <c r="Y14" s="45">
        <v>14</v>
      </c>
      <c r="Z14" s="66">
        <v>0.014302225454558528</v>
      </c>
      <c r="AA14" s="22">
        <v>8374.245</v>
      </c>
      <c r="AB14" s="97">
        <f t="shared" si="0"/>
        <v>14</v>
      </c>
      <c r="AC14" s="66">
        <v>0.0137722787473978</v>
      </c>
      <c r="AD14" s="22">
        <v>8237.403</v>
      </c>
      <c r="AE14" s="45">
        <f t="shared" si="1"/>
        <v>15</v>
      </c>
      <c r="AF14" s="90">
        <f t="shared" si="2"/>
        <v>0.01279200500320114</v>
      </c>
    </row>
    <row r="15" spans="1:32" s="20" customFormat="1" ht="12">
      <c r="A15" s="21" t="s">
        <v>44</v>
      </c>
      <c r="B15" s="51">
        <v>227799.867</v>
      </c>
      <c r="C15" s="45">
        <v>235452.311</v>
      </c>
      <c r="D15" s="45">
        <v>241209.011</v>
      </c>
      <c r="E15" s="45">
        <v>242137.728</v>
      </c>
      <c r="F15" s="45">
        <v>243676.24</v>
      </c>
      <c r="G15" s="45">
        <v>245606.043</v>
      </c>
      <c r="H15" s="52">
        <v>231675.57</v>
      </c>
      <c r="I15" s="22">
        <v>227198.583</v>
      </c>
      <c r="J15" s="45">
        <v>1</v>
      </c>
      <c r="K15" s="66">
        <v>0.4541429440462101</v>
      </c>
      <c r="L15" s="22">
        <v>238430.031</v>
      </c>
      <c r="M15" s="45">
        <v>1</v>
      </c>
      <c r="N15" s="66">
        <v>0.44941963351285974</v>
      </c>
      <c r="O15" s="22">
        <v>247544.273</v>
      </c>
      <c r="P15" s="45">
        <v>1</v>
      </c>
      <c r="Q15" s="66">
        <v>0.44786507071881604</v>
      </c>
      <c r="R15" s="22">
        <v>261424.238</v>
      </c>
      <c r="S15" s="45">
        <v>1</v>
      </c>
      <c r="T15" s="66">
        <v>0.4530115605785417</v>
      </c>
      <c r="U15" s="22">
        <v>264346.097</v>
      </c>
      <c r="V15" s="45">
        <v>1</v>
      </c>
      <c r="W15" s="66">
        <v>0.4592835443080157</v>
      </c>
      <c r="X15" s="22">
        <v>269194.936</v>
      </c>
      <c r="Y15" s="45">
        <v>1</v>
      </c>
      <c r="Z15" s="66">
        <v>0.4616948407179605</v>
      </c>
      <c r="AA15" s="22">
        <v>282927.422</v>
      </c>
      <c r="AB15" s="97">
        <f t="shared" si="0"/>
        <v>1</v>
      </c>
      <c r="AC15" s="66">
        <v>0.4653022834973957</v>
      </c>
      <c r="AD15" s="22">
        <v>297757.215</v>
      </c>
      <c r="AE15" s="45">
        <f t="shared" si="1"/>
        <v>1</v>
      </c>
      <c r="AF15" s="90">
        <f t="shared" si="2"/>
        <v>0.4623923078692687</v>
      </c>
    </row>
    <row r="16" spans="1:32" s="20" customFormat="1" ht="12">
      <c r="A16" s="21" t="s">
        <v>7</v>
      </c>
      <c r="B16" s="51">
        <v>2582.837</v>
      </c>
      <c r="C16" s="45">
        <v>2647.358</v>
      </c>
      <c r="D16" s="45">
        <v>2704.233</v>
      </c>
      <c r="E16" s="45">
        <v>2774.911</v>
      </c>
      <c r="F16" s="45">
        <v>2910.418</v>
      </c>
      <c r="G16" s="45">
        <v>2935.935</v>
      </c>
      <c r="H16" s="52">
        <v>2789.467</v>
      </c>
      <c r="I16" s="22">
        <v>2983.499</v>
      </c>
      <c r="J16" s="45">
        <v>22</v>
      </c>
      <c r="K16" s="66">
        <v>0.00596365963875278</v>
      </c>
      <c r="L16" s="22">
        <v>3159.273</v>
      </c>
      <c r="M16" s="45">
        <v>23</v>
      </c>
      <c r="N16" s="66">
        <v>0.005954951680675968</v>
      </c>
      <c r="O16" s="22">
        <v>3404.07</v>
      </c>
      <c r="P16" s="45">
        <v>23</v>
      </c>
      <c r="Q16" s="66">
        <v>0.00615875306992782</v>
      </c>
      <c r="R16" s="22">
        <v>3647.402</v>
      </c>
      <c r="S16" s="45">
        <v>23</v>
      </c>
      <c r="T16" s="66">
        <v>0.006320436409103329</v>
      </c>
      <c r="U16" s="22">
        <v>3535.434</v>
      </c>
      <c r="V16" s="45">
        <v>23</v>
      </c>
      <c r="W16" s="66">
        <v>0.006142578523438783</v>
      </c>
      <c r="X16" s="22">
        <v>3561.545</v>
      </c>
      <c r="Y16" s="45">
        <v>22</v>
      </c>
      <c r="Z16" s="66">
        <v>0.006108387386175975</v>
      </c>
      <c r="AA16" s="22">
        <v>3732.483</v>
      </c>
      <c r="AB16" s="97">
        <f t="shared" si="0"/>
        <v>21</v>
      </c>
      <c r="AC16" s="66">
        <v>0.006138439500626454</v>
      </c>
      <c r="AD16" s="22">
        <v>3481.991</v>
      </c>
      <c r="AE16" s="45">
        <f t="shared" si="1"/>
        <v>23</v>
      </c>
      <c r="AF16" s="90">
        <f t="shared" si="2"/>
        <v>0.005407243799180559</v>
      </c>
    </row>
    <row r="17" spans="1:32" s="20" customFormat="1" ht="12">
      <c r="A17" s="21" t="s">
        <v>51</v>
      </c>
      <c r="B17" s="51">
        <v>11161.705</v>
      </c>
      <c r="C17" s="45">
        <v>10990.361</v>
      </c>
      <c r="D17" s="45">
        <v>12070.06</v>
      </c>
      <c r="E17" s="45">
        <v>13331.922</v>
      </c>
      <c r="F17" s="45">
        <v>13891.66</v>
      </c>
      <c r="G17" s="45">
        <v>13430.379</v>
      </c>
      <c r="H17" s="52">
        <v>12570.347</v>
      </c>
      <c r="I17" s="22">
        <v>13056.55</v>
      </c>
      <c r="J17" s="45">
        <v>6</v>
      </c>
      <c r="K17" s="66">
        <v>0.026098490482603685</v>
      </c>
      <c r="L17" s="22">
        <v>13505.662</v>
      </c>
      <c r="M17" s="45">
        <v>6</v>
      </c>
      <c r="N17" s="66">
        <v>0.025456984763754683</v>
      </c>
      <c r="O17" s="22">
        <v>14471.738</v>
      </c>
      <c r="P17" s="45">
        <v>6</v>
      </c>
      <c r="Q17" s="66">
        <v>0.026182734442796736</v>
      </c>
      <c r="R17" s="22">
        <v>15451.301</v>
      </c>
      <c r="S17" s="45">
        <v>6</v>
      </c>
      <c r="T17" s="66">
        <v>0.0267749388217736</v>
      </c>
      <c r="U17" s="22">
        <v>16245.178</v>
      </c>
      <c r="V17" s="45">
        <v>6</v>
      </c>
      <c r="W17" s="66">
        <v>0.02822490293758565</v>
      </c>
      <c r="X17" s="22">
        <v>17116.119</v>
      </c>
      <c r="Y17" s="45">
        <v>6</v>
      </c>
      <c r="Z17" s="66">
        <v>0.029355767061734983</v>
      </c>
      <c r="AA17" s="22">
        <v>18036.577</v>
      </c>
      <c r="AB17" s="97">
        <f t="shared" si="0"/>
        <v>6</v>
      </c>
      <c r="AC17" s="66">
        <v>0.029662944670582718</v>
      </c>
      <c r="AD17" s="22">
        <v>20070.729</v>
      </c>
      <c r="AE17" s="45">
        <f t="shared" si="1"/>
        <v>6</v>
      </c>
      <c r="AF17" s="90">
        <f t="shared" si="2"/>
        <v>0.031168180770795625</v>
      </c>
    </row>
    <row r="18" spans="1:32" s="20" customFormat="1" ht="12">
      <c r="A18" s="21" t="s">
        <v>8</v>
      </c>
      <c r="B18" s="51">
        <v>3596.578</v>
      </c>
      <c r="C18" s="45">
        <v>3513.819</v>
      </c>
      <c r="D18" s="45">
        <v>3433.1</v>
      </c>
      <c r="E18" s="45">
        <v>3262.319</v>
      </c>
      <c r="F18" s="45">
        <v>3163.788</v>
      </c>
      <c r="G18" s="45">
        <v>3170.341</v>
      </c>
      <c r="H18" s="52">
        <v>2826.867</v>
      </c>
      <c r="I18" s="22">
        <v>2611.098</v>
      </c>
      <c r="J18" s="45">
        <v>25</v>
      </c>
      <c r="K18" s="66">
        <v>0.0052192743337363635</v>
      </c>
      <c r="L18" s="22">
        <v>2716.655</v>
      </c>
      <c r="M18" s="45">
        <v>25</v>
      </c>
      <c r="N18" s="66">
        <v>0.005120655688212691</v>
      </c>
      <c r="O18" s="22">
        <v>2746.461</v>
      </c>
      <c r="P18" s="45">
        <v>25</v>
      </c>
      <c r="Q18" s="66">
        <v>0.004968985689244648</v>
      </c>
      <c r="R18" s="22">
        <v>2849.625</v>
      </c>
      <c r="S18" s="45">
        <v>25</v>
      </c>
      <c r="T18" s="66">
        <v>0.004938000692627539</v>
      </c>
      <c r="U18" s="22">
        <v>2837.965</v>
      </c>
      <c r="V18" s="45">
        <v>28</v>
      </c>
      <c r="W18" s="66">
        <v>0.004930773098655199</v>
      </c>
      <c r="X18" s="22">
        <v>2788.167</v>
      </c>
      <c r="Y18" s="45">
        <v>28</v>
      </c>
      <c r="Z18" s="66">
        <v>0.004781970783284251</v>
      </c>
      <c r="AA18" s="22">
        <v>2846.481</v>
      </c>
      <c r="AB18" s="97">
        <f t="shared" si="0"/>
        <v>27</v>
      </c>
      <c r="AC18" s="66">
        <v>0.0046813210959521295</v>
      </c>
      <c r="AD18" s="22">
        <v>2996.238</v>
      </c>
      <c r="AE18" s="45">
        <f t="shared" si="1"/>
        <v>26</v>
      </c>
      <c r="AF18" s="90">
        <f t="shared" si="2"/>
        <v>0.004652909598666154</v>
      </c>
    </row>
    <row r="19" spans="1:32" s="20" customFormat="1" ht="12">
      <c r="A19" s="21" t="s">
        <v>52</v>
      </c>
      <c r="B19" s="51">
        <v>1983.613</v>
      </c>
      <c r="C19" s="45">
        <v>2055.683</v>
      </c>
      <c r="D19" s="45">
        <v>2105.4</v>
      </c>
      <c r="E19" s="45">
        <v>2223.195</v>
      </c>
      <c r="F19" s="45">
        <v>2437.723</v>
      </c>
      <c r="G19" s="45">
        <v>2430.508</v>
      </c>
      <c r="H19" s="52">
        <v>2258.853</v>
      </c>
      <c r="I19" s="22">
        <v>2251.789</v>
      </c>
      <c r="J19" s="45">
        <v>28</v>
      </c>
      <c r="K19" s="66">
        <v>0.004501058379536071</v>
      </c>
      <c r="L19" s="22">
        <v>2564.235</v>
      </c>
      <c r="M19" s="45">
        <v>26</v>
      </c>
      <c r="N19" s="66">
        <v>0.0048333573967486</v>
      </c>
      <c r="O19" s="22">
        <v>2714.256</v>
      </c>
      <c r="P19" s="45">
        <v>26</v>
      </c>
      <c r="Q19" s="66">
        <v>0.004910719366102931</v>
      </c>
      <c r="R19" s="22">
        <v>2802.801</v>
      </c>
      <c r="S19" s="45">
        <v>28</v>
      </c>
      <c r="T19" s="66">
        <v>0.004856861263954787</v>
      </c>
      <c r="U19" s="22">
        <v>2884.845</v>
      </c>
      <c r="V19" s="45">
        <v>27</v>
      </c>
      <c r="W19" s="66">
        <v>0.005012223942081722</v>
      </c>
      <c r="X19" s="22">
        <v>2927.143</v>
      </c>
      <c r="Y19" s="45">
        <v>25</v>
      </c>
      <c r="Z19" s="66">
        <v>0.005020327801202372</v>
      </c>
      <c r="AA19" s="22">
        <v>3179.827</v>
      </c>
      <c r="AB19" s="97">
        <f t="shared" si="0"/>
        <v>24</v>
      </c>
      <c r="AC19" s="66">
        <v>0.005229541745256044</v>
      </c>
      <c r="AD19" s="99">
        <v>3310.407</v>
      </c>
      <c r="AE19" s="45">
        <f t="shared" si="1"/>
        <v>24</v>
      </c>
      <c r="AF19" s="90">
        <f t="shared" si="2"/>
        <v>0.0051407880501454254</v>
      </c>
    </row>
    <row r="20" spans="1:32" s="20" customFormat="1" ht="12">
      <c r="A20" s="29" t="s">
        <v>9</v>
      </c>
      <c r="B20" s="53">
        <v>21041.472</v>
      </c>
      <c r="C20" s="46">
        <v>22299.638</v>
      </c>
      <c r="D20" s="46">
        <v>22919.263</v>
      </c>
      <c r="E20" s="46">
        <v>25496.089</v>
      </c>
      <c r="F20" s="46">
        <v>27300.634</v>
      </c>
      <c r="G20" s="46">
        <v>29466.661</v>
      </c>
      <c r="H20" s="54">
        <v>25938.673</v>
      </c>
      <c r="I20" s="30">
        <v>25869.55</v>
      </c>
      <c r="J20" s="46">
        <v>4</v>
      </c>
      <c r="K20" s="67">
        <v>0.05171015348344243</v>
      </c>
      <c r="L20" s="30">
        <v>27207.163</v>
      </c>
      <c r="M20" s="46">
        <v>4</v>
      </c>
      <c r="N20" s="67">
        <v>0.05128310881436172</v>
      </c>
      <c r="O20" s="30">
        <v>27197.522</v>
      </c>
      <c r="P20" s="46">
        <v>4</v>
      </c>
      <c r="Q20" s="67">
        <v>0.049206632681445865</v>
      </c>
      <c r="R20" s="30">
        <v>27736.471</v>
      </c>
      <c r="S20" s="46">
        <v>4</v>
      </c>
      <c r="T20" s="67">
        <v>0.048063416417614135</v>
      </c>
      <c r="U20" s="30">
        <v>26262.389</v>
      </c>
      <c r="V20" s="46">
        <v>4</v>
      </c>
      <c r="W20" s="67">
        <v>0.04562913256069691</v>
      </c>
      <c r="X20" s="30">
        <v>26463.733</v>
      </c>
      <c r="Y20" s="46">
        <v>4</v>
      </c>
      <c r="Z20" s="67">
        <v>0.04538781142687482</v>
      </c>
      <c r="AA20" s="30">
        <v>28265.94</v>
      </c>
      <c r="AB20" s="98">
        <f t="shared" si="0"/>
        <v>4</v>
      </c>
      <c r="AC20" s="67">
        <v>0.04648614946627682</v>
      </c>
      <c r="AD20" s="100">
        <v>29739.647</v>
      </c>
      <c r="AE20" s="81">
        <f t="shared" si="1"/>
        <v>4</v>
      </c>
      <c r="AF20" s="93">
        <f t="shared" si="2"/>
        <v>0.04618321007451447</v>
      </c>
    </row>
    <row r="21" spans="1:32" s="20" customFormat="1" ht="12">
      <c r="A21" s="21" t="s">
        <v>10</v>
      </c>
      <c r="B21" s="51">
        <v>22878.471</v>
      </c>
      <c r="C21" s="45">
        <v>24231.425</v>
      </c>
      <c r="D21" s="45">
        <v>25180.219</v>
      </c>
      <c r="E21" s="45">
        <v>27565.395</v>
      </c>
      <c r="F21" s="45">
        <v>29618.617</v>
      </c>
      <c r="G21" s="45">
        <v>32020.323</v>
      </c>
      <c r="H21" s="52">
        <v>29257.984</v>
      </c>
      <c r="I21" s="22">
        <v>30538.341</v>
      </c>
      <c r="J21" s="45">
        <v>3</v>
      </c>
      <c r="K21" s="66">
        <v>0.061042511378810324</v>
      </c>
      <c r="L21" s="22">
        <v>32840.11</v>
      </c>
      <c r="M21" s="45">
        <v>3</v>
      </c>
      <c r="N21" s="66">
        <v>0.0619007183735257</v>
      </c>
      <c r="O21" s="22">
        <v>34059.432</v>
      </c>
      <c r="P21" s="45">
        <v>3</v>
      </c>
      <c r="Q21" s="66">
        <v>0.06162142123693044</v>
      </c>
      <c r="R21" s="22">
        <v>34612.121</v>
      </c>
      <c r="S21" s="45">
        <v>3</v>
      </c>
      <c r="T21" s="66">
        <v>0.05997795410670113</v>
      </c>
      <c r="U21" s="22">
        <v>34223.156</v>
      </c>
      <c r="V21" s="45">
        <v>3</v>
      </c>
      <c r="W21" s="66">
        <v>0.059460429200458874</v>
      </c>
      <c r="X21" s="22">
        <v>34265.271</v>
      </c>
      <c r="Y21" s="45">
        <v>3</v>
      </c>
      <c r="Z21" s="66">
        <v>0.05876818885070985</v>
      </c>
      <c r="AA21" s="22">
        <v>35539.332</v>
      </c>
      <c r="AB21" s="97">
        <f t="shared" si="0"/>
        <v>3</v>
      </c>
      <c r="AC21" s="66">
        <v>0.058447965971895326</v>
      </c>
      <c r="AD21" s="22">
        <v>38185.747</v>
      </c>
      <c r="AE21" s="45">
        <f t="shared" si="1"/>
        <v>3</v>
      </c>
      <c r="AF21" s="90">
        <f t="shared" si="2"/>
        <v>0.05929930424370071</v>
      </c>
    </row>
    <row r="22" spans="1:32" s="20" customFormat="1" ht="12">
      <c r="A22" s="21" t="s">
        <v>11</v>
      </c>
      <c r="B22" s="51">
        <v>3963.443</v>
      </c>
      <c r="C22" s="45">
        <v>4066.115</v>
      </c>
      <c r="D22" s="45">
        <v>4635.016</v>
      </c>
      <c r="E22" s="45">
        <v>4858.447</v>
      </c>
      <c r="F22" s="45">
        <v>4744.595</v>
      </c>
      <c r="G22" s="45">
        <v>4858.925</v>
      </c>
      <c r="H22" s="52">
        <v>4992.953</v>
      </c>
      <c r="I22" s="22">
        <v>4965.787</v>
      </c>
      <c r="J22" s="45">
        <v>17</v>
      </c>
      <c r="K22" s="66">
        <v>0.009926017574178258</v>
      </c>
      <c r="L22" s="22">
        <v>5149.194</v>
      </c>
      <c r="M22" s="45">
        <v>17</v>
      </c>
      <c r="N22" s="66">
        <v>0.009705777710386727</v>
      </c>
      <c r="O22" s="22">
        <v>5694.333</v>
      </c>
      <c r="P22" s="45">
        <v>17</v>
      </c>
      <c r="Q22" s="66">
        <v>0.010302370646003546</v>
      </c>
      <c r="R22" s="22">
        <v>5790.331</v>
      </c>
      <c r="S22" s="45">
        <v>17</v>
      </c>
      <c r="T22" s="66">
        <v>0.010033831991417367</v>
      </c>
      <c r="U22" s="22">
        <v>5719.729</v>
      </c>
      <c r="V22" s="45">
        <v>17</v>
      </c>
      <c r="W22" s="66">
        <v>0.009937644010690055</v>
      </c>
      <c r="X22" s="22">
        <v>5690.865</v>
      </c>
      <c r="Y22" s="45">
        <v>17</v>
      </c>
      <c r="Z22" s="66">
        <v>0.009760373091574116</v>
      </c>
      <c r="AA22" s="22">
        <v>5757.77</v>
      </c>
      <c r="AB22" s="97">
        <f t="shared" si="0"/>
        <v>17</v>
      </c>
      <c r="AC22" s="66">
        <v>0.009469225393262871</v>
      </c>
      <c r="AD22" s="22">
        <v>6576.176</v>
      </c>
      <c r="AE22" s="45">
        <f t="shared" si="1"/>
        <v>17</v>
      </c>
      <c r="AF22" s="90">
        <f t="shared" si="2"/>
        <v>0.010212256981227125</v>
      </c>
    </row>
    <row r="23" spans="1:32" s="20" customFormat="1" ht="12">
      <c r="A23" s="21" t="s">
        <v>12</v>
      </c>
      <c r="B23" s="51">
        <v>3330.761</v>
      </c>
      <c r="C23" s="45">
        <v>3646.9</v>
      </c>
      <c r="D23" s="45">
        <v>3688.321</v>
      </c>
      <c r="E23" s="45">
        <v>3666.231</v>
      </c>
      <c r="F23" s="45">
        <v>3683.93</v>
      </c>
      <c r="G23" s="45">
        <v>3524.97</v>
      </c>
      <c r="H23" s="52">
        <v>3140.543</v>
      </c>
      <c r="I23" s="22">
        <v>3329.653</v>
      </c>
      <c r="J23" s="45">
        <v>20</v>
      </c>
      <c r="K23" s="66">
        <v>0.0066555803126302744</v>
      </c>
      <c r="L23" s="22">
        <v>3558.3</v>
      </c>
      <c r="M23" s="45">
        <v>20</v>
      </c>
      <c r="N23" s="66">
        <v>0.0067070824728819875</v>
      </c>
      <c r="O23" s="22">
        <v>3533.728</v>
      </c>
      <c r="P23" s="45">
        <v>22</v>
      </c>
      <c r="Q23" s="66">
        <v>0.00639333449908195</v>
      </c>
      <c r="R23" s="22">
        <v>3715.331</v>
      </c>
      <c r="S23" s="45">
        <v>22</v>
      </c>
      <c r="T23" s="66">
        <v>0.006438147844485001</v>
      </c>
      <c r="U23" s="22">
        <v>3818.798</v>
      </c>
      <c r="V23" s="45">
        <v>20</v>
      </c>
      <c r="W23" s="66">
        <v>0.006634904393675847</v>
      </c>
      <c r="X23" s="22">
        <v>3604.255</v>
      </c>
      <c r="Y23" s="45">
        <v>21</v>
      </c>
      <c r="Z23" s="66">
        <v>0.006181639086003879</v>
      </c>
      <c r="AA23" s="22">
        <v>3767.69</v>
      </c>
      <c r="AB23" s="97">
        <f t="shared" si="0"/>
        <v>20</v>
      </c>
      <c r="AC23" s="66">
        <v>0.006196340913572891</v>
      </c>
      <c r="AD23" s="22">
        <v>4022.159</v>
      </c>
      <c r="AE23" s="45">
        <f t="shared" si="1"/>
        <v>20</v>
      </c>
      <c r="AF23" s="90">
        <f t="shared" si="2"/>
        <v>0.006246079990461859</v>
      </c>
    </row>
    <row r="24" spans="1:32" s="20" customFormat="1" ht="12">
      <c r="A24" s="21" t="s">
        <v>13</v>
      </c>
      <c r="B24" s="51">
        <v>1748.405</v>
      </c>
      <c r="C24" s="45">
        <v>1793.226</v>
      </c>
      <c r="D24" s="45">
        <v>1801.808</v>
      </c>
      <c r="E24" s="45">
        <v>1799.184</v>
      </c>
      <c r="F24" s="45">
        <v>1771.568</v>
      </c>
      <c r="G24" s="45">
        <v>1815.001</v>
      </c>
      <c r="H24" s="52">
        <v>1748.569</v>
      </c>
      <c r="I24" s="22">
        <v>1786.77</v>
      </c>
      <c r="J24" s="45">
        <v>29</v>
      </c>
      <c r="K24" s="66">
        <v>0.0035715407086559458</v>
      </c>
      <c r="L24" s="22">
        <v>1859.205</v>
      </c>
      <c r="M24" s="45">
        <v>29</v>
      </c>
      <c r="N24" s="66">
        <v>0.0035044378689246423</v>
      </c>
      <c r="O24" s="22">
        <v>1928.31</v>
      </c>
      <c r="P24" s="45">
        <v>29</v>
      </c>
      <c r="Q24" s="66">
        <v>0.0034887605520076007</v>
      </c>
      <c r="R24" s="22">
        <v>1959.688</v>
      </c>
      <c r="S24" s="45">
        <v>30</v>
      </c>
      <c r="T24" s="66">
        <v>0.0033958646142330583</v>
      </c>
      <c r="U24" s="22">
        <v>1915.75</v>
      </c>
      <c r="V24" s="45">
        <v>30</v>
      </c>
      <c r="W24" s="66">
        <v>0.0033284866317057106</v>
      </c>
      <c r="X24" s="22">
        <v>2033.066</v>
      </c>
      <c r="Y24" s="45">
        <v>29</v>
      </c>
      <c r="Z24" s="66">
        <v>0.003486900968445785</v>
      </c>
      <c r="AA24" s="22">
        <v>2083.698</v>
      </c>
      <c r="AB24" s="97">
        <f t="shared" si="0"/>
        <v>29</v>
      </c>
      <c r="AC24" s="66">
        <v>0.0034268485912933404</v>
      </c>
      <c r="AD24" s="22">
        <v>2204.542</v>
      </c>
      <c r="AE24" s="45">
        <f t="shared" si="1"/>
        <v>28</v>
      </c>
      <c r="AF24" s="90">
        <f t="shared" si="2"/>
        <v>0.0034234712437605694</v>
      </c>
    </row>
    <row r="25" spans="1:32" s="20" customFormat="1" ht="12">
      <c r="A25" s="21" t="s">
        <v>14</v>
      </c>
      <c r="B25" s="51">
        <v>37445.333</v>
      </c>
      <c r="C25" s="45">
        <v>38338.699</v>
      </c>
      <c r="D25" s="45">
        <v>39523.846</v>
      </c>
      <c r="E25" s="45">
        <v>48159.4</v>
      </c>
      <c r="F25" s="45">
        <v>54336.21</v>
      </c>
      <c r="G25" s="45">
        <v>54338.876</v>
      </c>
      <c r="H25" s="52">
        <v>51553.056</v>
      </c>
      <c r="I25" s="22">
        <v>54134.507</v>
      </c>
      <c r="J25" s="45">
        <v>2</v>
      </c>
      <c r="K25" s="66">
        <v>0.10820844064626127</v>
      </c>
      <c r="L25" s="22">
        <v>58398.066</v>
      </c>
      <c r="M25" s="45">
        <v>2</v>
      </c>
      <c r="N25" s="66">
        <v>0.1100752170752341</v>
      </c>
      <c r="O25" s="22">
        <v>59545.021</v>
      </c>
      <c r="P25" s="45">
        <v>2</v>
      </c>
      <c r="Q25" s="66">
        <v>0.10773076960305354</v>
      </c>
      <c r="R25" s="22">
        <v>61691.203</v>
      </c>
      <c r="S25" s="45">
        <v>2</v>
      </c>
      <c r="T25" s="66">
        <v>0.10690220753363203</v>
      </c>
      <c r="U25" s="22">
        <v>61340.966</v>
      </c>
      <c r="V25" s="45">
        <v>2</v>
      </c>
      <c r="W25" s="66">
        <v>0.10657579815054914</v>
      </c>
      <c r="X25" s="22">
        <v>61218.919</v>
      </c>
      <c r="Y25" s="45">
        <v>2</v>
      </c>
      <c r="Z25" s="66">
        <v>0.10499625095707865</v>
      </c>
      <c r="AA25" s="22">
        <v>64439.924</v>
      </c>
      <c r="AB25" s="97">
        <f t="shared" si="0"/>
        <v>2</v>
      </c>
      <c r="AC25" s="66">
        <v>0.1059778637703016</v>
      </c>
      <c r="AD25" s="22">
        <v>68251.168</v>
      </c>
      <c r="AE25" s="45">
        <f t="shared" si="1"/>
        <v>2</v>
      </c>
      <c r="AF25" s="90">
        <f t="shared" si="2"/>
        <v>0.10598841437408386</v>
      </c>
    </row>
    <row r="26" spans="1:32" s="20" customFormat="1" ht="12">
      <c r="A26" s="21" t="s">
        <v>15</v>
      </c>
      <c r="B26" s="51">
        <v>2175.244</v>
      </c>
      <c r="C26" s="45">
        <v>2489.841</v>
      </c>
      <c r="D26" s="45">
        <v>2723.884</v>
      </c>
      <c r="E26" s="45">
        <v>2611.744</v>
      </c>
      <c r="F26" s="45">
        <v>2623.749</v>
      </c>
      <c r="G26" s="45">
        <v>2693.636</v>
      </c>
      <c r="H26" s="52">
        <v>2543.604</v>
      </c>
      <c r="I26" s="22">
        <v>2339.664</v>
      </c>
      <c r="J26" s="45">
        <v>27</v>
      </c>
      <c r="K26" s="66">
        <v>0.0046767100525399495</v>
      </c>
      <c r="L26" s="22">
        <v>2531.58</v>
      </c>
      <c r="M26" s="45">
        <v>27</v>
      </c>
      <c r="N26" s="66">
        <v>0.004771805594440767</v>
      </c>
      <c r="O26" s="22">
        <v>2691.58</v>
      </c>
      <c r="P26" s="45">
        <v>27</v>
      </c>
      <c r="Q26" s="66">
        <v>0.00486969321663665</v>
      </c>
      <c r="R26" s="22">
        <v>2847.143</v>
      </c>
      <c r="S26" s="45">
        <v>26</v>
      </c>
      <c r="T26" s="66">
        <v>0.004933699734529859</v>
      </c>
      <c r="U26" s="22">
        <v>2895.145</v>
      </c>
      <c r="V26" s="45">
        <v>26</v>
      </c>
      <c r="W26" s="66">
        <v>0.0050301194985512875</v>
      </c>
      <c r="X26" s="22">
        <v>2893.605</v>
      </c>
      <c r="Y26" s="45">
        <v>26</v>
      </c>
      <c r="Z26" s="66">
        <v>0.004962806951077617</v>
      </c>
      <c r="AA26" s="22">
        <v>2972.374</v>
      </c>
      <c r="AB26" s="97">
        <f t="shared" si="0"/>
        <v>25</v>
      </c>
      <c r="AC26" s="66">
        <v>0.004888364654905342</v>
      </c>
      <c r="AD26" s="22">
        <v>3145.336</v>
      </c>
      <c r="AE26" s="45">
        <f t="shared" si="1"/>
        <v>25</v>
      </c>
      <c r="AF26" s="90">
        <f t="shared" si="2"/>
        <v>0.004884446450992947</v>
      </c>
    </row>
    <row r="27" spans="1:32" s="20" customFormat="1" ht="12">
      <c r="A27" s="21" t="s">
        <v>16</v>
      </c>
      <c r="B27" s="51">
        <v>7959.302</v>
      </c>
      <c r="C27" s="45">
        <v>8488.519</v>
      </c>
      <c r="D27" s="45">
        <v>9205.589</v>
      </c>
      <c r="E27" s="45">
        <v>9281.768</v>
      </c>
      <c r="F27" s="45">
        <v>10044.495</v>
      </c>
      <c r="G27" s="45">
        <v>10854.69</v>
      </c>
      <c r="H27" s="52">
        <v>10511.23</v>
      </c>
      <c r="I27" s="22">
        <v>10379.072</v>
      </c>
      <c r="J27" s="45">
        <v>9</v>
      </c>
      <c r="K27" s="66">
        <v>0.020746530424213015</v>
      </c>
      <c r="L27" s="22">
        <v>11466.825</v>
      </c>
      <c r="M27" s="45">
        <v>8</v>
      </c>
      <c r="N27" s="66">
        <v>0.021613956377232103</v>
      </c>
      <c r="O27" s="22">
        <v>11262.262</v>
      </c>
      <c r="P27" s="45">
        <v>9</v>
      </c>
      <c r="Q27" s="66">
        <v>0.02037604710444598</v>
      </c>
      <c r="R27" s="22">
        <v>11155.59</v>
      </c>
      <c r="S27" s="45">
        <v>10</v>
      </c>
      <c r="T27" s="66">
        <v>0.019331073789242044</v>
      </c>
      <c r="U27" s="22">
        <v>10416.779</v>
      </c>
      <c r="V27" s="45">
        <v>11</v>
      </c>
      <c r="W27" s="66">
        <v>0.018098452118978352</v>
      </c>
      <c r="X27" s="22">
        <v>10251.005</v>
      </c>
      <c r="Y27" s="45">
        <v>11</v>
      </c>
      <c r="Z27" s="66">
        <v>0.017581445591064226</v>
      </c>
      <c r="AA27" s="22">
        <v>10673.088</v>
      </c>
      <c r="AB27" s="97">
        <f t="shared" si="0"/>
        <v>11</v>
      </c>
      <c r="AC27" s="66">
        <v>0.017552954688035336</v>
      </c>
      <c r="AD27" s="22">
        <v>11571.563</v>
      </c>
      <c r="AE27" s="45">
        <f t="shared" si="1"/>
        <v>10</v>
      </c>
      <c r="AF27" s="90">
        <f t="shared" si="2"/>
        <v>0.017969679496178247</v>
      </c>
    </row>
    <row r="28" spans="1:32" s="20" customFormat="1" ht="12">
      <c r="A28" s="21" t="s">
        <v>17</v>
      </c>
      <c r="B28" s="51">
        <v>3798.666</v>
      </c>
      <c r="C28" s="45">
        <v>4057.177</v>
      </c>
      <c r="D28" s="45">
        <v>4412.317</v>
      </c>
      <c r="E28" s="45">
        <v>4864.203</v>
      </c>
      <c r="F28" s="45">
        <v>5380.419</v>
      </c>
      <c r="G28" s="45">
        <v>5745.068</v>
      </c>
      <c r="H28" s="52">
        <v>5326.648</v>
      </c>
      <c r="I28" s="22">
        <v>5654.234</v>
      </c>
      <c r="J28" s="45">
        <v>15</v>
      </c>
      <c r="K28" s="66">
        <v>0.011302141242166896</v>
      </c>
      <c r="L28" s="22">
        <v>6387.706</v>
      </c>
      <c r="M28" s="45">
        <v>15</v>
      </c>
      <c r="N28" s="66">
        <v>0.012040263877279349</v>
      </c>
      <c r="O28" s="22">
        <v>6987.705</v>
      </c>
      <c r="P28" s="45">
        <v>16</v>
      </c>
      <c r="Q28" s="66">
        <v>0.012642380920633235</v>
      </c>
      <c r="R28" s="22">
        <v>7378.325</v>
      </c>
      <c r="S28" s="45">
        <v>15</v>
      </c>
      <c r="T28" s="66">
        <v>0.012785603004055303</v>
      </c>
      <c r="U28" s="22">
        <v>7313.703</v>
      </c>
      <c r="V28" s="45">
        <v>15</v>
      </c>
      <c r="W28" s="66">
        <v>0.012707066508555893</v>
      </c>
      <c r="X28" s="22">
        <v>7268.687</v>
      </c>
      <c r="Y28" s="45">
        <v>15</v>
      </c>
      <c r="Z28" s="66">
        <v>0.012466487433083475</v>
      </c>
      <c r="AA28" s="22">
        <v>7781.613</v>
      </c>
      <c r="AB28" s="97">
        <f t="shared" si="0"/>
        <v>15</v>
      </c>
      <c r="AC28" s="66">
        <v>0.012797636484288964</v>
      </c>
      <c r="AD28" s="22">
        <v>8541.062</v>
      </c>
      <c r="AE28" s="45">
        <f t="shared" si="1"/>
        <v>14</v>
      </c>
      <c r="AF28" s="90">
        <f t="shared" si="2"/>
        <v>0.01326356229465174</v>
      </c>
    </row>
    <row r="29" spans="1:32" s="20" customFormat="1" ht="12">
      <c r="A29" s="21" t="s">
        <v>18</v>
      </c>
      <c r="B29" s="51">
        <v>10933.37</v>
      </c>
      <c r="C29" s="45">
        <v>11921.497</v>
      </c>
      <c r="D29" s="45">
        <v>12469.724</v>
      </c>
      <c r="E29" s="45">
        <v>12291.082</v>
      </c>
      <c r="F29" s="45">
        <v>12729.354</v>
      </c>
      <c r="G29" s="45">
        <v>13206.722</v>
      </c>
      <c r="H29" s="52">
        <v>12419.554</v>
      </c>
      <c r="I29" s="22">
        <v>12489.553</v>
      </c>
      <c r="J29" s="45">
        <v>7</v>
      </c>
      <c r="K29" s="66">
        <v>0.024965130919153554</v>
      </c>
      <c r="L29" s="22">
        <v>12996.906</v>
      </c>
      <c r="M29" s="45">
        <v>7</v>
      </c>
      <c r="N29" s="66">
        <v>0.024498024459515707</v>
      </c>
      <c r="O29" s="22">
        <v>13522.467</v>
      </c>
      <c r="P29" s="45">
        <v>7</v>
      </c>
      <c r="Q29" s="66">
        <v>0.02446528277892277</v>
      </c>
      <c r="R29" s="22">
        <v>14437.193</v>
      </c>
      <c r="S29" s="45">
        <v>7</v>
      </c>
      <c r="T29" s="66">
        <v>0.025017631805447194</v>
      </c>
      <c r="U29" s="22">
        <v>14881.681</v>
      </c>
      <c r="V29" s="45">
        <v>7</v>
      </c>
      <c r="W29" s="66">
        <v>0.025855918708499997</v>
      </c>
      <c r="X29" s="22">
        <v>15675.608</v>
      </c>
      <c r="Y29" s="45">
        <v>7</v>
      </c>
      <c r="Z29" s="66">
        <v>0.026885154105265888</v>
      </c>
      <c r="AA29" s="22">
        <v>16939.506</v>
      </c>
      <c r="AB29" s="97">
        <f t="shared" si="0"/>
        <v>7</v>
      </c>
      <c r="AC29" s="66">
        <v>0.027858702303935164</v>
      </c>
      <c r="AD29" s="22">
        <v>18899.624</v>
      </c>
      <c r="AE29" s="45">
        <f t="shared" si="1"/>
        <v>7</v>
      </c>
      <c r="AF29" s="90">
        <f t="shared" si="2"/>
        <v>0.02934955164468951</v>
      </c>
    </row>
    <row r="30" spans="1:32" s="20" customFormat="1" ht="12">
      <c r="A30" s="21" t="s">
        <v>19</v>
      </c>
      <c r="B30" s="51">
        <v>4767.523</v>
      </c>
      <c r="C30" s="45">
        <v>4712.199</v>
      </c>
      <c r="D30" s="45">
        <v>4839.063</v>
      </c>
      <c r="E30" s="45">
        <v>5443.087</v>
      </c>
      <c r="F30" s="45">
        <v>5862.895</v>
      </c>
      <c r="G30" s="45">
        <v>5566.367</v>
      </c>
      <c r="H30" s="52">
        <v>4978.406</v>
      </c>
      <c r="I30" s="22">
        <v>5510.632</v>
      </c>
      <c r="J30" s="45">
        <v>16</v>
      </c>
      <c r="K30" s="66">
        <v>0.011015097924423473</v>
      </c>
      <c r="L30" s="22">
        <v>6302.968</v>
      </c>
      <c r="M30" s="45">
        <v>16</v>
      </c>
      <c r="N30" s="66">
        <v>0.011880540201763773</v>
      </c>
      <c r="O30" s="22">
        <v>7016.748</v>
      </c>
      <c r="P30" s="45">
        <v>15</v>
      </c>
      <c r="Q30" s="66">
        <v>0.012694926451544734</v>
      </c>
      <c r="R30" s="22">
        <v>7013.023</v>
      </c>
      <c r="S30" s="45">
        <v>16</v>
      </c>
      <c r="T30" s="66">
        <v>0.012152585842492562</v>
      </c>
      <c r="U30" s="22">
        <v>7036.85</v>
      </c>
      <c r="V30" s="45">
        <v>16</v>
      </c>
      <c r="W30" s="66">
        <v>0.012226053062413327</v>
      </c>
      <c r="X30" s="22">
        <v>7217.231</v>
      </c>
      <c r="Y30" s="45">
        <v>16</v>
      </c>
      <c r="Z30" s="66">
        <v>0.012378235513946394</v>
      </c>
      <c r="AA30" s="22">
        <v>7518.832</v>
      </c>
      <c r="AB30" s="97">
        <f t="shared" si="0"/>
        <v>16</v>
      </c>
      <c r="AC30" s="66">
        <v>0.012365466995395345</v>
      </c>
      <c r="AD30" s="22">
        <v>8070.753</v>
      </c>
      <c r="AE30" s="45">
        <f t="shared" si="1"/>
        <v>16</v>
      </c>
      <c r="AF30" s="90">
        <f t="shared" si="2"/>
        <v>0.0125332113477513</v>
      </c>
    </row>
    <row r="31" spans="1:32" s="20" customFormat="1" ht="12">
      <c r="A31" s="21" t="s">
        <v>20</v>
      </c>
      <c r="B31" s="51">
        <v>3851.152</v>
      </c>
      <c r="C31" s="45">
        <v>3879.545</v>
      </c>
      <c r="D31" s="45">
        <v>4214.821</v>
      </c>
      <c r="E31" s="45">
        <v>4217.147</v>
      </c>
      <c r="F31" s="45">
        <v>4329.705</v>
      </c>
      <c r="G31" s="45">
        <v>4446.62</v>
      </c>
      <c r="H31" s="52">
        <v>4222.095</v>
      </c>
      <c r="I31" s="22">
        <v>4179.394</v>
      </c>
      <c r="J31" s="45">
        <v>18</v>
      </c>
      <c r="K31" s="66">
        <v>0.00835411150204694</v>
      </c>
      <c r="L31" s="22">
        <v>4313.662</v>
      </c>
      <c r="M31" s="45">
        <v>18</v>
      </c>
      <c r="N31" s="66">
        <v>0.008130873392950865</v>
      </c>
      <c r="O31" s="22">
        <v>4441.721</v>
      </c>
      <c r="P31" s="45">
        <v>18</v>
      </c>
      <c r="Q31" s="66">
        <v>0.008036104676023954</v>
      </c>
      <c r="R31" s="22">
        <v>4592.831</v>
      </c>
      <c r="S31" s="45">
        <v>18</v>
      </c>
      <c r="T31" s="66">
        <v>0.007958732345175676</v>
      </c>
      <c r="U31" s="22">
        <v>4651.371</v>
      </c>
      <c r="V31" s="45">
        <v>18</v>
      </c>
      <c r="W31" s="66">
        <v>0.008081443921494779</v>
      </c>
      <c r="X31" s="22">
        <v>4736.073</v>
      </c>
      <c r="Y31" s="45">
        <v>18</v>
      </c>
      <c r="Z31" s="66">
        <v>0.008122814276727827</v>
      </c>
      <c r="AA31" s="22">
        <v>5035.118</v>
      </c>
      <c r="AB31" s="97">
        <f t="shared" si="0"/>
        <v>18</v>
      </c>
      <c r="AC31" s="66">
        <v>0.008280752309257745</v>
      </c>
      <c r="AD31" s="22">
        <v>5447.539</v>
      </c>
      <c r="AE31" s="45">
        <f t="shared" si="1"/>
        <v>18</v>
      </c>
      <c r="AF31" s="90">
        <f t="shared" si="2"/>
        <v>0.008459577143807743</v>
      </c>
    </row>
    <row r="32" spans="1:32" s="20" customFormat="1" ht="12">
      <c r="A32" s="21" t="s">
        <v>21</v>
      </c>
      <c r="B32" s="51">
        <v>8216.777</v>
      </c>
      <c r="C32" s="45">
        <v>8514.025</v>
      </c>
      <c r="D32" s="45">
        <v>8691.205</v>
      </c>
      <c r="E32" s="45">
        <v>8210.435</v>
      </c>
      <c r="F32" s="45">
        <v>8573.855</v>
      </c>
      <c r="G32" s="45">
        <v>9031.422</v>
      </c>
      <c r="H32" s="52">
        <v>8447.28</v>
      </c>
      <c r="I32" s="22">
        <v>9004.903</v>
      </c>
      <c r="J32" s="45">
        <v>12</v>
      </c>
      <c r="K32" s="66">
        <v>0.017999730039119782</v>
      </c>
      <c r="L32" s="22">
        <v>9801.886</v>
      </c>
      <c r="M32" s="45">
        <v>11</v>
      </c>
      <c r="N32" s="66">
        <v>0.01847569282853816</v>
      </c>
      <c r="O32" s="22">
        <v>10729.459</v>
      </c>
      <c r="P32" s="45">
        <v>11</v>
      </c>
      <c r="Q32" s="66">
        <v>0.01941208275826134</v>
      </c>
      <c r="R32" s="22">
        <v>10969.874</v>
      </c>
      <c r="S32" s="45">
        <v>11</v>
      </c>
      <c r="T32" s="66">
        <v>0.01900925399308219</v>
      </c>
      <c r="U32" s="22">
        <v>10862.982</v>
      </c>
      <c r="V32" s="45">
        <v>10</v>
      </c>
      <c r="W32" s="66">
        <v>0.01887369978726857</v>
      </c>
      <c r="X32" s="22">
        <v>10449.388</v>
      </c>
      <c r="Y32" s="45">
        <v>10</v>
      </c>
      <c r="Z32" s="66">
        <v>0.01792169124704548</v>
      </c>
      <c r="AA32" s="22">
        <v>10745.625</v>
      </c>
      <c r="AB32" s="97">
        <f t="shared" si="0"/>
        <v>10</v>
      </c>
      <c r="AC32" s="66">
        <v>0.017672248998567213</v>
      </c>
      <c r="AD32" s="22">
        <v>11183.41</v>
      </c>
      <c r="AE32" s="45">
        <f t="shared" si="1"/>
        <v>11</v>
      </c>
      <c r="AF32" s="90">
        <f t="shared" si="2"/>
        <v>0.01736691001676738</v>
      </c>
    </row>
    <row r="33" spans="1:32" s="20" customFormat="1" ht="12">
      <c r="A33" s="21" t="s">
        <v>22</v>
      </c>
      <c r="B33" s="51">
        <v>3602.546</v>
      </c>
      <c r="C33" s="45">
        <v>3351.24</v>
      </c>
      <c r="D33" s="45">
        <v>3247.411</v>
      </c>
      <c r="E33" s="45">
        <v>3185.862</v>
      </c>
      <c r="F33" s="45">
        <v>3024.732</v>
      </c>
      <c r="G33" s="45">
        <v>3420.29</v>
      </c>
      <c r="H33" s="52">
        <v>3479.136</v>
      </c>
      <c r="I33" s="22">
        <v>3268.284</v>
      </c>
      <c r="J33" s="45">
        <v>21</v>
      </c>
      <c r="K33" s="66">
        <v>0.006532910980959435</v>
      </c>
      <c r="L33" s="22">
        <v>3471.8</v>
      </c>
      <c r="M33" s="45">
        <v>21</v>
      </c>
      <c r="N33" s="66">
        <v>0.006544037582371268</v>
      </c>
      <c r="O33" s="22">
        <v>3924.459</v>
      </c>
      <c r="P33" s="45">
        <v>20</v>
      </c>
      <c r="Q33" s="66">
        <v>0.007100257607527419</v>
      </c>
      <c r="R33" s="22">
        <v>3924.369</v>
      </c>
      <c r="S33" s="45">
        <v>19</v>
      </c>
      <c r="T33" s="66">
        <v>0.006800381397596542</v>
      </c>
      <c r="U33" s="22">
        <v>3828.526</v>
      </c>
      <c r="V33" s="45">
        <v>19</v>
      </c>
      <c r="W33" s="66">
        <v>0.0066518061386599174</v>
      </c>
      <c r="X33" s="22">
        <v>3914.554</v>
      </c>
      <c r="Y33" s="45">
        <v>20</v>
      </c>
      <c r="Z33" s="66">
        <v>0.0067138312940324225</v>
      </c>
      <c r="AA33" s="22">
        <v>2853.542</v>
      </c>
      <c r="AB33" s="97">
        <f t="shared" si="0"/>
        <v>26</v>
      </c>
      <c r="AC33" s="66">
        <v>0.0046929336126906975</v>
      </c>
      <c r="AD33" s="22">
        <v>2641.347</v>
      </c>
      <c r="AE33" s="45">
        <f t="shared" si="1"/>
        <v>27</v>
      </c>
      <c r="AF33" s="90">
        <f t="shared" si="2"/>
        <v>0.004101793251973992</v>
      </c>
    </row>
    <row r="34" spans="1:32" s="20" customFormat="1" ht="12">
      <c r="A34" s="21" t="s">
        <v>23</v>
      </c>
      <c r="B34" s="51">
        <v>11348.354</v>
      </c>
      <c r="C34" s="45">
        <v>11859.406</v>
      </c>
      <c r="D34" s="45">
        <v>11875.054</v>
      </c>
      <c r="E34" s="45">
        <v>11052.283</v>
      </c>
      <c r="F34" s="45">
        <v>10501.334</v>
      </c>
      <c r="G34" s="45">
        <v>11173.833</v>
      </c>
      <c r="H34" s="52">
        <v>9818.283</v>
      </c>
      <c r="I34" s="22">
        <v>9546.62</v>
      </c>
      <c r="J34" s="45">
        <v>10</v>
      </c>
      <c r="K34" s="66">
        <v>0.019082557889414434</v>
      </c>
      <c r="L34" s="22">
        <v>9726.47</v>
      </c>
      <c r="M34" s="45">
        <v>12</v>
      </c>
      <c r="N34" s="66">
        <v>0.018333540302957158</v>
      </c>
      <c r="O34" s="22">
        <v>9816.327</v>
      </c>
      <c r="P34" s="45">
        <v>12</v>
      </c>
      <c r="Q34" s="66">
        <v>0.017760014937021076</v>
      </c>
      <c r="R34" s="22">
        <v>10097.436</v>
      </c>
      <c r="S34" s="45">
        <v>12</v>
      </c>
      <c r="T34" s="66">
        <v>0.017497441228850198</v>
      </c>
      <c r="U34" s="22">
        <v>9462.694</v>
      </c>
      <c r="V34" s="45">
        <v>12</v>
      </c>
      <c r="W34" s="66">
        <v>0.01644079367293323</v>
      </c>
      <c r="X34" s="22">
        <v>9412.909</v>
      </c>
      <c r="Y34" s="45">
        <v>12</v>
      </c>
      <c r="Z34" s="66">
        <v>0.01614403148151218</v>
      </c>
      <c r="AA34" s="22">
        <v>9463.091</v>
      </c>
      <c r="AB34" s="97">
        <f t="shared" si="0"/>
        <v>12</v>
      </c>
      <c r="AC34" s="66">
        <v>0.01556299428354334</v>
      </c>
      <c r="AD34" s="22">
        <v>10280.225</v>
      </c>
      <c r="AE34" s="45">
        <f t="shared" si="1"/>
        <v>12</v>
      </c>
      <c r="AF34" s="90">
        <f t="shared" si="2"/>
        <v>0.015964338473428267</v>
      </c>
    </row>
    <row r="35" spans="1:32" s="20" customFormat="1" ht="12">
      <c r="A35" s="21" t="s">
        <v>24</v>
      </c>
      <c r="B35" s="51">
        <v>747.062</v>
      </c>
      <c r="C35" s="45">
        <v>771.668</v>
      </c>
      <c r="D35" s="45">
        <v>823.5</v>
      </c>
      <c r="E35" s="45">
        <v>862.088</v>
      </c>
      <c r="F35" s="45">
        <v>1007.376</v>
      </c>
      <c r="G35" s="45">
        <v>1179.842</v>
      </c>
      <c r="H35" s="52">
        <v>1140.994</v>
      </c>
      <c r="I35" s="22">
        <v>1213.887</v>
      </c>
      <c r="J35" s="45">
        <v>32</v>
      </c>
      <c r="K35" s="66">
        <v>0.002426415731296272</v>
      </c>
      <c r="L35" s="22">
        <v>1288.814</v>
      </c>
      <c r="M35" s="45">
        <v>32</v>
      </c>
      <c r="N35" s="66">
        <v>0.0024293010117766704</v>
      </c>
      <c r="O35" s="22">
        <v>1465.907</v>
      </c>
      <c r="P35" s="45">
        <v>32</v>
      </c>
      <c r="Q35" s="66">
        <v>0.0026521661530105665</v>
      </c>
      <c r="R35" s="22">
        <v>1568.818</v>
      </c>
      <c r="S35" s="45">
        <v>31</v>
      </c>
      <c r="T35" s="66">
        <v>0.002718541692540791</v>
      </c>
      <c r="U35" s="22">
        <v>1471.715</v>
      </c>
      <c r="V35" s="45">
        <v>32</v>
      </c>
      <c r="W35" s="66">
        <v>0.002557005717437437</v>
      </c>
      <c r="X35" s="22">
        <v>1379.827</v>
      </c>
      <c r="Y35" s="45">
        <v>32</v>
      </c>
      <c r="Z35" s="66">
        <v>0.0023665341423188633</v>
      </c>
      <c r="AA35" s="22">
        <v>1483.404</v>
      </c>
      <c r="AB35" s="97">
        <f t="shared" si="0"/>
        <v>32</v>
      </c>
      <c r="AC35" s="66">
        <v>0.002439605407174603</v>
      </c>
      <c r="AD35" s="22">
        <v>1596.62</v>
      </c>
      <c r="AE35" s="45">
        <f t="shared" si="1"/>
        <v>32</v>
      </c>
      <c r="AF35" s="90">
        <f t="shared" si="2"/>
        <v>0.0024794186988558167</v>
      </c>
    </row>
    <row r="36" spans="1:32" s="20" customFormat="1" ht="12">
      <c r="A36" s="21" t="s">
        <v>69</v>
      </c>
      <c r="B36" s="51">
        <v>6925.347</v>
      </c>
      <c r="C36" s="45">
        <v>7268.249</v>
      </c>
      <c r="D36" s="45">
        <v>7474.84</v>
      </c>
      <c r="E36" s="45">
        <v>7590.369</v>
      </c>
      <c r="F36" s="45">
        <v>7983.225</v>
      </c>
      <c r="G36" s="45">
        <v>8555.209</v>
      </c>
      <c r="H36" s="52">
        <v>8540.854</v>
      </c>
      <c r="I36" s="22">
        <v>8576.807</v>
      </c>
      <c r="J36" s="45">
        <v>13</v>
      </c>
      <c r="K36" s="66">
        <v>0.017144017053557694</v>
      </c>
      <c r="L36" s="22">
        <v>8519.73</v>
      </c>
      <c r="M36" s="45">
        <v>13</v>
      </c>
      <c r="N36" s="66">
        <v>0.01605894156105074</v>
      </c>
      <c r="O36" s="22">
        <v>9000.365</v>
      </c>
      <c r="P36" s="45">
        <v>13</v>
      </c>
      <c r="Q36" s="66">
        <v>0.016283750209079396</v>
      </c>
      <c r="R36" s="22">
        <v>9825.824</v>
      </c>
      <c r="S36" s="45">
        <v>13</v>
      </c>
      <c r="T36" s="66">
        <v>0.017026775704745818</v>
      </c>
      <c r="U36" s="22">
        <v>8990.264</v>
      </c>
      <c r="V36" s="45">
        <v>13</v>
      </c>
      <c r="W36" s="66">
        <v>0.015619978358086966</v>
      </c>
      <c r="X36" s="22">
        <v>8787.133</v>
      </c>
      <c r="Y36" s="45">
        <v>13</v>
      </c>
      <c r="Z36" s="66">
        <v>0.01507076630446917</v>
      </c>
      <c r="AA36" s="22">
        <v>9204.919</v>
      </c>
      <c r="AB36" s="97">
        <f t="shared" si="0"/>
        <v>13</v>
      </c>
      <c r="AC36" s="66">
        <v>0.015138404753529207</v>
      </c>
      <c r="AD36" s="22">
        <v>9559.812</v>
      </c>
      <c r="AE36" s="45">
        <f t="shared" si="1"/>
        <v>13</v>
      </c>
      <c r="AF36" s="90">
        <f t="shared" si="2"/>
        <v>0.01484559671703112</v>
      </c>
    </row>
    <row r="37" spans="1:32" s="20" customFormat="1" ht="12">
      <c r="A37" s="21" t="s">
        <v>25</v>
      </c>
      <c r="B37" s="51">
        <v>8041.105</v>
      </c>
      <c r="C37" s="45">
        <v>8486.719</v>
      </c>
      <c r="D37" s="45">
        <v>9114.554</v>
      </c>
      <c r="E37" s="45">
        <v>9317.031</v>
      </c>
      <c r="F37" s="45">
        <v>9597.79</v>
      </c>
      <c r="G37" s="45">
        <v>9768.09</v>
      </c>
      <c r="H37" s="52">
        <v>9455.468</v>
      </c>
      <c r="I37" s="22">
        <v>9434.851</v>
      </c>
      <c r="J37" s="45">
        <v>11</v>
      </c>
      <c r="K37" s="66">
        <v>0.018859144952401968</v>
      </c>
      <c r="L37" s="22">
        <v>9883.757</v>
      </c>
      <c r="M37" s="45">
        <v>10</v>
      </c>
      <c r="N37" s="66">
        <v>0.018630012461266516</v>
      </c>
      <c r="O37" s="22">
        <v>11036.985</v>
      </c>
      <c r="P37" s="45">
        <v>10</v>
      </c>
      <c r="Q37" s="66">
        <v>0.01996846870114225</v>
      </c>
      <c r="R37" s="22">
        <v>11600.682</v>
      </c>
      <c r="S37" s="45">
        <v>9</v>
      </c>
      <c r="T37" s="66">
        <v>0.02010235583662827</v>
      </c>
      <c r="U37" s="22">
        <v>11575.698</v>
      </c>
      <c r="V37" s="45">
        <v>9</v>
      </c>
      <c r="W37" s="66">
        <v>0.02011199584792511</v>
      </c>
      <c r="X37" s="22">
        <v>11785.097</v>
      </c>
      <c r="Y37" s="45">
        <v>9</v>
      </c>
      <c r="Z37" s="66">
        <v>0.02021255883602771</v>
      </c>
      <c r="AA37" s="22">
        <v>12460.879</v>
      </c>
      <c r="AB37" s="97">
        <f t="shared" si="0"/>
        <v>9</v>
      </c>
      <c r="AC37" s="66">
        <v>0.020493154788950592</v>
      </c>
      <c r="AD37" s="22">
        <v>13143.651</v>
      </c>
      <c r="AE37" s="45">
        <f t="shared" si="1"/>
        <v>9</v>
      </c>
      <c r="AF37" s="90">
        <f t="shared" si="2"/>
        <v>0.020411002029684558</v>
      </c>
    </row>
    <row r="38" spans="1:32" s="20" customFormat="1" ht="12">
      <c r="A38" s="21" t="s">
        <v>26</v>
      </c>
      <c r="B38" s="51">
        <v>1489.779</v>
      </c>
      <c r="C38" s="45">
        <v>1457.147</v>
      </c>
      <c r="D38" s="45">
        <v>1423.475</v>
      </c>
      <c r="E38" s="45">
        <v>1370.947</v>
      </c>
      <c r="F38" s="45">
        <v>1350.001</v>
      </c>
      <c r="G38" s="45">
        <v>1371.612</v>
      </c>
      <c r="H38" s="52">
        <v>1322.459</v>
      </c>
      <c r="I38" s="22">
        <v>1384.232</v>
      </c>
      <c r="J38" s="45">
        <v>31</v>
      </c>
      <c r="K38" s="66">
        <v>0.002766915125183564</v>
      </c>
      <c r="L38" s="22">
        <v>1439.466</v>
      </c>
      <c r="M38" s="45">
        <v>31</v>
      </c>
      <c r="N38" s="66">
        <v>0.002713266778773443</v>
      </c>
      <c r="O38" s="22">
        <v>1499.494</v>
      </c>
      <c r="P38" s="45">
        <v>31</v>
      </c>
      <c r="Q38" s="66">
        <v>0.0027129328350587226</v>
      </c>
      <c r="R38" s="22">
        <v>1560.288</v>
      </c>
      <c r="S38" s="45">
        <v>32</v>
      </c>
      <c r="T38" s="66">
        <v>0.0027037603981921966</v>
      </c>
      <c r="U38" s="22">
        <v>1534.028</v>
      </c>
      <c r="V38" s="45">
        <v>31</v>
      </c>
      <c r="W38" s="66">
        <v>0.00266527035921297</v>
      </c>
      <c r="X38" s="22">
        <v>1519.645</v>
      </c>
      <c r="Y38" s="45">
        <v>31</v>
      </c>
      <c r="Z38" s="66">
        <v>0.0026063352700767192</v>
      </c>
      <c r="AA38" s="22">
        <v>1592.718</v>
      </c>
      <c r="AB38" s="97">
        <f t="shared" si="0"/>
        <v>31</v>
      </c>
      <c r="AC38" s="66">
        <v>0.002619383151794332</v>
      </c>
      <c r="AD38" s="22">
        <v>1703.698</v>
      </c>
      <c r="AE38" s="45">
        <f t="shared" si="1"/>
        <v>31</v>
      </c>
      <c r="AF38" s="90">
        <f t="shared" si="2"/>
        <v>0.00264570196941242</v>
      </c>
    </row>
    <row r="39" spans="1:32" s="2" customFormat="1" ht="12.75">
      <c r="A39" s="120" t="s">
        <v>45</v>
      </c>
      <c r="B39" s="121">
        <f aca="true" t="shared" si="3" ref="B39:I39">SUM(B7:B38)</f>
        <v>452159.25100000005</v>
      </c>
      <c r="C39" s="122">
        <f t="shared" si="3"/>
        <v>468183.19800000003</v>
      </c>
      <c r="D39" s="122">
        <f t="shared" si="3"/>
        <v>484429.50800000003</v>
      </c>
      <c r="E39" s="122">
        <f t="shared" si="3"/>
        <v>502234.6520000001</v>
      </c>
      <c r="F39" s="122">
        <f t="shared" si="3"/>
        <v>517375.6929999999</v>
      </c>
      <c r="G39" s="122">
        <f t="shared" si="3"/>
        <v>528505.048</v>
      </c>
      <c r="H39" s="123">
        <f t="shared" si="3"/>
        <v>495099.218</v>
      </c>
      <c r="I39" s="124">
        <f t="shared" si="3"/>
        <v>500279.89199999993</v>
      </c>
      <c r="J39" s="122"/>
      <c r="K39" s="125">
        <f>SUM(K7:K38)</f>
        <v>1</v>
      </c>
      <c r="L39" s="124">
        <f>SUM(L7:L38)</f>
        <v>530528.738</v>
      </c>
      <c r="M39" s="122"/>
      <c r="N39" s="125">
        <f>SUM(N7:N38)</f>
        <v>0.9999999999999999</v>
      </c>
      <c r="O39" s="124">
        <f>SUM(O7:O38)</f>
        <v>552720.6499999999</v>
      </c>
      <c r="P39" s="122"/>
      <c r="Q39" s="125">
        <f>SUM(Q7:Q38)</f>
        <v>0.9999999999999999</v>
      </c>
      <c r="R39" s="124">
        <f>SUM(R7:R38)</f>
        <v>577080.7209999998</v>
      </c>
      <c r="S39" s="122"/>
      <c r="T39" s="125">
        <f>SUM(T7:T38)</f>
        <v>1</v>
      </c>
      <c r="U39" s="124">
        <f>SUM(U7:U38)</f>
        <v>575561.8729999999</v>
      </c>
      <c r="V39" s="122"/>
      <c r="W39" s="125">
        <f>SUM(W7:W38)</f>
        <v>1</v>
      </c>
      <c r="X39" s="124">
        <f>SUM(X7:X38)</f>
        <v>583058.142</v>
      </c>
      <c r="Y39" s="122"/>
      <c r="Z39" s="125">
        <f>SUM(Z7:Z38)</f>
        <v>1.0000000000000002</v>
      </c>
      <c r="AA39" s="124">
        <f>SUM(AA7:AA38)</f>
        <v>608050.7920000001</v>
      </c>
      <c r="AB39" s="126"/>
      <c r="AC39" s="125">
        <f>SUM(AC7:AC38)</f>
        <v>1.0000000000000002</v>
      </c>
      <c r="AD39" s="124">
        <f>SUM(AD7:AD38)</f>
        <v>643949.3259999999</v>
      </c>
      <c r="AE39" s="126"/>
      <c r="AF39" s="127">
        <v>1.0000000000000002</v>
      </c>
    </row>
    <row r="40" spans="1:3" ht="12.75">
      <c r="A40" s="57" t="s">
        <v>53</v>
      </c>
      <c r="B40" s="7"/>
      <c r="C40" s="12"/>
    </row>
    <row r="41" spans="1:17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ht="12.75">
      <c r="A42" s="7" t="s">
        <v>42</v>
      </c>
    </row>
  </sheetData>
  <sheetProtection/>
  <mergeCells count="1">
    <mergeCell ref="A4:O4"/>
  </mergeCells>
  <printOptions/>
  <pageMargins left="0.75" right="0.75" top="1" bottom="1" header="0.5" footer="0.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10.85156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10.85156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65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23"/>
      <c r="N4" s="23"/>
      <c r="O4" s="23"/>
      <c r="P4" s="23"/>
      <c r="Q4" s="23"/>
      <c r="R4" s="23"/>
      <c r="S4" s="23"/>
      <c r="T4" s="23"/>
      <c r="U4" s="23"/>
    </row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09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6677.825</v>
      </c>
      <c r="C7" s="45">
        <v>6852.194</v>
      </c>
      <c r="D7" s="45">
        <v>6684.725</v>
      </c>
      <c r="E7" s="45">
        <v>6760.985</v>
      </c>
      <c r="F7" s="45">
        <v>7069.032</v>
      </c>
      <c r="G7" s="45">
        <v>7019.417</v>
      </c>
      <c r="H7" s="52">
        <v>7191.685</v>
      </c>
      <c r="I7" s="22">
        <v>7094.235</v>
      </c>
      <c r="J7" s="45">
        <v>26</v>
      </c>
      <c r="K7" s="66">
        <v>0.011063343796372076</v>
      </c>
      <c r="L7" s="22">
        <v>7200.443</v>
      </c>
      <c r="M7" s="45">
        <v>27</v>
      </c>
      <c r="N7" s="66">
        <v>0.011049646934706078</v>
      </c>
      <c r="O7" s="22">
        <v>7254.667</v>
      </c>
      <c r="P7" s="45">
        <v>26</v>
      </c>
      <c r="Q7" s="66">
        <v>0.010979163605639775</v>
      </c>
      <c r="R7" s="22">
        <v>7259.207</v>
      </c>
      <c r="S7" s="45">
        <v>26</v>
      </c>
      <c r="T7" s="66">
        <v>0.010932028075659477</v>
      </c>
      <c r="U7" s="22">
        <v>7124.184</v>
      </c>
      <c r="V7" s="45">
        <v>26</v>
      </c>
      <c r="W7" s="66">
        <v>0.010677910225726048</v>
      </c>
      <c r="X7" s="22">
        <v>7816.086</v>
      </c>
      <c r="Y7" s="45">
        <v>26</v>
      </c>
      <c r="Z7" s="66">
        <v>0.01172526693129305</v>
      </c>
      <c r="AA7" s="22">
        <v>7997.696</v>
      </c>
      <c r="AB7" s="96">
        <f>_xlfn.RANK.EQ(AA7,$AA$7:$AA$38)</f>
        <v>26</v>
      </c>
      <c r="AC7" s="66">
        <v>0.012014176906752426</v>
      </c>
      <c r="AD7" s="22">
        <v>8082.426</v>
      </c>
      <c r="AE7" s="45">
        <f>_xlfn.RANK.EQ(AD7,$AD$7:$AD$38)</f>
        <v>26</v>
      </c>
      <c r="AF7" s="90">
        <f>AD7/$AD$39</f>
        <v>0.011857662418548262</v>
      </c>
    </row>
    <row r="8" spans="1:32" s="20" customFormat="1" ht="12">
      <c r="A8" s="21" t="s">
        <v>68</v>
      </c>
      <c r="B8" s="51">
        <v>16421.995</v>
      </c>
      <c r="C8" s="45">
        <v>16347.646</v>
      </c>
      <c r="D8" s="45">
        <v>17473.141</v>
      </c>
      <c r="E8" s="45">
        <v>16610.487</v>
      </c>
      <c r="F8" s="45">
        <v>16962.882</v>
      </c>
      <c r="G8" s="45">
        <v>18078.661</v>
      </c>
      <c r="H8" s="52">
        <v>17554.32</v>
      </c>
      <c r="I8" s="22">
        <v>17670.598</v>
      </c>
      <c r="J8" s="45">
        <v>14</v>
      </c>
      <c r="K8" s="66">
        <v>0.02755700942546798</v>
      </c>
      <c r="L8" s="22">
        <v>18664.244</v>
      </c>
      <c r="M8" s="45">
        <v>12</v>
      </c>
      <c r="N8" s="66">
        <v>0.028641752528727228</v>
      </c>
      <c r="O8" s="22">
        <v>19468.398</v>
      </c>
      <c r="P8" s="45">
        <v>11</v>
      </c>
      <c r="Q8" s="66">
        <v>0.02946334087859721</v>
      </c>
      <c r="R8" s="22">
        <v>20007.433</v>
      </c>
      <c r="S8" s="45">
        <v>10</v>
      </c>
      <c r="T8" s="66">
        <v>0.03013026344032839</v>
      </c>
      <c r="U8" s="22">
        <v>19480.112</v>
      </c>
      <c r="V8" s="45">
        <v>12</v>
      </c>
      <c r="W8" s="66">
        <v>0.02919729292829729</v>
      </c>
      <c r="X8" s="22">
        <v>19213.207</v>
      </c>
      <c r="Y8" s="45">
        <v>13</v>
      </c>
      <c r="Z8" s="66">
        <v>0.02882260771966789</v>
      </c>
      <c r="AA8" s="22">
        <v>20009.511</v>
      </c>
      <c r="AB8" s="96">
        <f aca="true" t="shared" si="0" ref="AB8:AB38">_xlfn.RANK.EQ(AA8,$AA$7:$AA$38)</f>
        <v>11</v>
      </c>
      <c r="AC8" s="66">
        <v>0.029066953292790944</v>
      </c>
      <c r="AD8" s="22">
        <v>20474.002</v>
      </c>
      <c r="AE8" s="45">
        <f aca="true" t="shared" si="1" ref="AE8:AE38">_xlfn.RANK.EQ(AD8,$AD$7:$AD$38)</f>
        <v>11</v>
      </c>
      <c r="AF8" s="90">
        <f aca="true" t="shared" si="2" ref="AF8:AF38">AD8/$AD$39</f>
        <v>0.03003724427203935</v>
      </c>
    </row>
    <row r="9" spans="1:32" s="20" customFormat="1" ht="12">
      <c r="A9" s="21" t="s">
        <v>1</v>
      </c>
      <c r="B9" s="51">
        <v>3278.415</v>
      </c>
      <c r="C9" s="45">
        <v>3365.373</v>
      </c>
      <c r="D9" s="45">
        <v>3695.216</v>
      </c>
      <c r="E9" s="45">
        <v>3596.051</v>
      </c>
      <c r="F9" s="45">
        <v>3591.427</v>
      </c>
      <c r="G9" s="45">
        <v>3222.259</v>
      </c>
      <c r="H9" s="52">
        <v>3600.676</v>
      </c>
      <c r="I9" s="22">
        <v>4005.65</v>
      </c>
      <c r="J9" s="45">
        <v>32</v>
      </c>
      <c r="K9" s="66">
        <v>0.006246745854618266</v>
      </c>
      <c r="L9" s="22">
        <v>4177.97</v>
      </c>
      <c r="M9" s="45">
        <v>32</v>
      </c>
      <c r="N9" s="66">
        <v>0.0064114240476306735</v>
      </c>
      <c r="O9" s="22">
        <v>4317.197</v>
      </c>
      <c r="P9" s="45">
        <v>32</v>
      </c>
      <c r="Q9" s="66">
        <v>0.0065336165230984716</v>
      </c>
      <c r="R9" s="22">
        <v>4464.304</v>
      </c>
      <c r="S9" s="45">
        <v>32</v>
      </c>
      <c r="T9" s="66">
        <v>0.00672303416423845</v>
      </c>
      <c r="U9" s="22">
        <v>4309.376</v>
      </c>
      <c r="V9" s="45">
        <v>32</v>
      </c>
      <c r="W9" s="66">
        <v>0.006459003593520102</v>
      </c>
      <c r="X9" s="22">
        <v>4607.146</v>
      </c>
      <c r="Y9" s="45">
        <v>32</v>
      </c>
      <c r="Z9" s="66">
        <v>0.006911389746919244</v>
      </c>
      <c r="AA9" s="22">
        <v>4915.548</v>
      </c>
      <c r="AB9" s="96">
        <f t="shared" si="0"/>
        <v>32</v>
      </c>
      <c r="AC9" s="66">
        <v>0.0071364908759664804</v>
      </c>
      <c r="AD9" s="22">
        <v>5165.923</v>
      </c>
      <c r="AE9" s="45">
        <f t="shared" si="1"/>
        <v>31</v>
      </c>
      <c r="AF9" s="90">
        <f t="shared" si="2"/>
        <v>0.00757888423775412</v>
      </c>
    </row>
    <row r="10" spans="1:32" s="20" customFormat="1" ht="12">
      <c r="A10" s="21" t="s">
        <v>2</v>
      </c>
      <c r="B10" s="51">
        <v>5036.965</v>
      </c>
      <c r="C10" s="45">
        <v>5188.901</v>
      </c>
      <c r="D10" s="45">
        <v>5483.526</v>
      </c>
      <c r="E10" s="45">
        <v>5400.893</v>
      </c>
      <c r="F10" s="45">
        <v>5451.258</v>
      </c>
      <c r="G10" s="45">
        <v>5420.494</v>
      </c>
      <c r="H10" s="52">
        <v>5406.656</v>
      </c>
      <c r="I10" s="22">
        <v>5533.575</v>
      </c>
      <c r="J10" s="45">
        <v>30</v>
      </c>
      <c r="K10" s="66">
        <v>0.008629519976151004</v>
      </c>
      <c r="L10" s="22">
        <v>5862.926</v>
      </c>
      <c r="M10" s="45">
        <v>29</v>
      </c>
      <c r="N10" s="66">
        <v>0.008997121747135359</v>
      </c>
      <c r="O10" s="22">
        <v>5607.405</v>
      </c>
      <c r="P10" s="45">
        <v>29</v>
      </c>
      <c r="Q10" s="66">
        <v>0.008486208519024029</v>
      </c>
      <c r="R10" s="22">
        <v>5561.424</v>
      </c>
      <c r="S10" s="45">
        <v>29</v>
      </c>
      <c r="T10" s="66">
        <v>0.008375245851047701</v>
      </c>
      <c r="U10" s="22">
        <v>5481.042</v>
      </c>
      <c r="V10" s="45">
        <v>30</v>
      </c>
      <c r="W10" s="66">
        <v>0.008215126731627644</v>
      </c>
      <c r="X10" s="22">
        <v>5739.68</v>
      </c>
      <c r="Y10" s="45">
        <v>30</v>
      </c>
      <c r="Z10" s="66">
        <v>0.008610355630708784</v>
      </c>
      <c r="AA10" s="22">
        <v>5763.435</v>
      </c>
      <c r="AB10" s="96">
        <f t="shared" si="0"/>
        <v>30</v>
      </c>
      <c r="AC10" s="66">
        <v>0.008390025809049526</v>
      </c>
      <c r="AD10" s="22">
        <v>5766.49</v>
      </c>
      <c r="AE10" s="45">
        <f t="shared" si="1"/>
        <v>30</v>
      </c>
      <c r="AF10" s="90">
        <f t="shared" si="2"/>
        <v>0.008459971270993927</v>
      </c>
    </row>
    <row r="11" spans="1:32" s="20" customFormat="1" ht="12">
      <c r="A11" s="21" t="s">
        <v>3</v>
      </c>
      <c r="B11" s="51">
        <v>14747.709</v>
      </c>
      <c r="C11" s="45">
        <v>15350.669</v>
      </c>
      <c r="D11" s="45">
        <v>15793.121</v>
      </c>
      <c r="E11" s="45">
        <v>15757.678</v>
      </c>
      <c r="F11" s="45">
        <v>16095.915</v>
      </c>
      <c r="G11" s="45">
        <v>16102.468</v>
      </c>
      <c r="H11" s="52">
        <v>16418.29</v>
      </c>
      <c r="I11" s="22">
        <v>16234.227</v>
      </c>
      <c r="J11" s="45">
        <v>17</v>
      </c>
      <c r="K11" s="66">
        <v>0.025317012273958515</v>
      </c>
      <c r="L11" s="22">
        <v>16199.849</v>
      </c>
      <c r="M11" s="45">
        <v>17</v>
      </c>
      <c r="N11" s="66">
        <v>0.02485994429030982</v>
      </c>
      <c r="O11" s="22">
        <v>15964.257</v>
      </c>
      <c r="P11" s="45">
        <v>17</v>
      </c>
      <c r="Q11" s="66">
        <v>0.024160197765862996</v>
      </c>
      <c r="R11" s="22">
        <v>16003.067</v>
      </c>
      <c r="S11" s="45">
        <v>17</v>
      </c>
      <c r="T11" s="66">
        <v>0.024099874509799717</v>
      </c>
      <c r="U11" s="22">
        <v>16290.215</v>
      </c>
      <c r="V11" s="45">
        <v>16</v>
      </c>
      <c r="W11" s="66">
        <v>0.02441619325494342</v>
      </c>
      <c r="X11" s="22">
        <v>15870.912</v>
      </c>
      <c r="Y11" s="45">
        <v>17</v>
      </c>
      <c r="Z11" s="66">
        <v>0.02380867862035577</v>
      </c>
      <c r="AA11" s="22">
        <v>16074.415</v>
      </c>
      <c r="AB11" s="96">
        <f t="shared" si="0"/>
        <v>17</v>
      </c>
      <c r="AC11" s="66">
        <v>0.023434063480166117</v>
      </c>
      <c r="AD11" s="22">
        <v>15754.86</v>
      </c>
      <c r="AE11" s="45">
        <f t="shared" si="1"/>
        <v>17</v>
      </c>
      <c r="AF11" s="90">
        <f t="shared" si="2"/>
        <v>0.02311382885924217</v>
      </c>
    </row>
    <row r="12" spans="1:32" s="20" customFormat="1" ht="12">
      <c r="A12" s="21" t="s">
        <v>4</v>
      </c>
      <c r="B12" s="51">
        <v>4578.053</v>
      </c>
      <c r="C12" s="45">
        <v>4507.602</v>
      </c>
      <c r="D12" s="45">
        <v>4602.99</v>
      </c>
      <c r="E12" s="45">
        <v>4495.855</v>
      </c>
      <c r="F12" s="45">
        <v>4614.176</v>
      </c>
      <c r="G12" s="45">
        <v>4754.806</v>
      </c>
      <c r="H12" s="52">
        <v>4620.211</v>
      </c>
      <c r="I12" s="22">
        <v>4690.026</v>
      </c>
      <c r="J12" s="45">
        <v>31</v>
      </c>
      <c r="K12" s="66">
        <v>0.007314019066456601</v>
      </c>
      <c r="L12" s="22">
        <v>4506.401</v>
      </c>
      <c r="M12" s="45">
        <v>31</v>
      </c>
      <c r="N12" s="66">
        <v>0.0069154272863775745</v>
      </c>
      <c r="O12" s="22">
        <v>4632.559</v>
      </c>
      <c r="P12" s="45">
        <v>31</v>
      </c>
      <c r="Q12" s="66">
        <v>0.00701088322507139</v>
      </c>
      <c r="R12" s="22">
        <v>4784.86</v>
      </c>
      <c r="S12" s="45">
        <v>31</v>
      </c>
      <c r="T12" s="66">
        <v>0.00720577658938504</v>
      </c>
      <c r="U12" s="22">
        <v>4702.229</v>
      </c>
      <c r="V12" s="45">
        <v>31</v>
      </c>
      <c r="W12" s="66">
        <v>0.007047821774789305</v>
      </c>
      <c r="X12" s="22">
        <v>4789.76</v>
      </c>
      <c r="Y12" s="45">
        <v>31</v>
      </c>
      <c r="Z12" s="66">
        <v>0.007185337333395539</v>
      </c>
      <c r="AA12" s="22">
        <v>4937.631</v>
      </c>
      <c r="AB12" s="96">
        <f t="shared" si="0"/>
        <v>31</v>
      </c>
      <c r="AC12" s="66">
        <v>0.00718860871230974</v>
      </c>
      <c r="AD12" s="22">
        <v>4987.227</v>
      </c>
      <c r="AE12" s="45">
        <f t="shared" si="1"/>
        <v>32</v>
      </c>
      <c r="AF12" s="90">
        <f t="shared" si="2"/>
        <v>0.007316720768079928</v>
      </c>
    </row>
    <row r="13" spans="1:32" s="20" customFormat="1" ht="12">
      <c r="A13" s="21" t="s">
        <v>5</v>
      </c>
      <c r="B13" s="51">
        <v>21293.977</v>
      </c>
      <c r="C13" s="45">
        <v>21755.019</v>
      </c>
      <c r="D13" s="45">
        <v>22177.974</v>
      </c>
      <c r="E13" s="45">
        <v>22126.065</v>
      </c>
      <c r="F13" s="45">
        <v>23797.48</v>
      </c>
      <c r="G13" s="45">
        <v>22638.773</v>
      </c>
      <c r="H13" s="52">
        <v>23487.188</v>
      </c>
      <c r="I13" s="22">
        <v>23615.699</v>
      </c>
      <c r="J13" s="45">
        <v>8</v>
      </c>
      <c r="K13" s="66">
        <v>0.036828297487839105</v>
      </c>
      <c r="L13" s="22">
        <v>24301.572</v>
      </c>
      <c r="M13" s="45">
        <v>8</v>
      </c>
      <c r="N13" s="66">
        <v>0.03729267637537566</v>
      </c>
      <c r="O13" s="22">
        <v>23459.264</v>
      </c>
      <c r="P13" s="45">
        <v>9</v>
      </c>
      <c r="Q13" s="66">
        <v>0.0355030902898638</v>
      </c>
      <c r="R13" s="22">
        <v>24609.494</v>
      </c>
      <c r="S13" s="45">
        <v>8</v>
      </c>
      <c r="T13" s="66">
        <v>0.037060753238717874</v>
      </c>
      <c r="U13" s="22">
        <v>25959.224</v>
      </c>
      <c r="V13" s="45">
        <v>8</v>
      </c>
      <c r="W13" s="66">
        <v>0.03890835264803843</v>
      </c>
      <c r="X13" s="22">
        <v>24166.502</v>
      </c>
      <c r="Y13" s="45">
        <v>8</v>
      </c>
      <c r="Z13" s="66">
        <v>0.03625327136185904</v>
      </c>
      <c r="AA13" s="22">
        <v>25624.019</v>
      </c>
      <c r="AB13" s="96">
        <f t="shared" si="0"/>
        <v>8</v>
      </c>
      <c r="AC13" s="66">
        <v>0.037798392505370794</v>
      </c>
      <c r="AD13" s="22">
        <v>27037.459</v>
      </c>
      <c r="AE13" s="45">
        <f t="shared" si="1"/>
        <v>7</v>
      </c>
      <c r="AF13" s="90">
        <f t="shared" si="2"/>
        <v>0.03966643944248168</v>
      </c>
    </row>
    <row r="14" spans="1:32" s="20" customFormat="1" ht="12">
      <c r="A14" s="21" t="s">
        <v>6</v>
      </c>
      <c r="B14" s="51">
        <v>15865.265</v>
      </c>
      <c r="C14" s="45">
        <v>16184.349</v>
      </c>
      <c r="D14" s="45">
        <v>16560.629</v>
      </c>
      <c r="E14" s="45">
        <v>18382</v>
      </c>
      <c r="F14" s="45">
        <v>18581.106</v>
      </c>
      <c r="G14" s="45">
        <v>20568.74</v>
      </c>
      <c r="H14" s="52">
        <v>18994.446</v>
      </c>
      <c r="I14" s="22">
        <v>19109.543</v>
      </c>
      <c r="J14" s="45">
        <v>11</v>
      </c>
      <c r="K14" s="66">
        <v>0.029801020688003072</v>
      </c>
      <c r="L14" s="22">
        <v>19976.858</v>
      </c>
      <c r="M14" s="45">
        <v>10</v>
      </c>
      <c r="N14" s="66">
        <v>0.030656062101284402</v>
      </c>
      <c r="O14" s="22">
        <v>20740.228</v>
      </c>
      <c r="P14" s="45">
        <v>10</v>
      </c>
      <c r="Q14" s="66">
        <v>0.03138811973454757</v>
      </c>
      <c r="R14" s="22">
        <v>18875.321</v>
      </c>
      <c r="S14" s="45">
        <v>13</v>
      </c>
      <c r="T14" s="66">
        <v>0.028425355429192875</v>
      </c>
      <c r="U14" s="22">
        <v>19282.549</v>
      </c>
      <c r="V14" s="45">
        <v>13</v>
      </c>
      <c r="W14" s="66">
        <v>0.02890118042222991</v>
      </c>
      <c r="X14" s="22">
        <v>19131.857</v>
      </c>
      <c r="Y14" s="45">
        <v>14</v>
      </c>
      <c r="Z14" s="66">
        <v>0.02870057087605324</v>
      </c>
      <c r="AA14" s="22">
        <v>19582.9</v>
      </c>
      <c r="AB14" s="96">
        <f t="shared" si="0"/>
        <v>13</v>
      </c>
      <c r="AC14" s="66">
        <v>0.028480750875536594</v>
      </c>
      <c r="AD14" s="22">
        <v>20017.06</v>
      </c>
      <c r="AE14" s="45">
        <f t="shared" si="1"/>
        <v>12</v>
      </c>
      <c r="AF14" s="90">
        <f t="shared" si="2"/>
        <v>0.029366868325404482</v>
      </c>
    </row>
    <row r="15" spans="1:32" s="20" customFormat="1" ht="12">
      <c r="A15" s="21" t="s">
        <v>44</v>
      </c>
      <c r="B15" s="51">
        <v>93638.177</v>
      </c>
      <c r="C15" s="45">
        <v>93462.96</v>
      </c>
      <c r="D15" s="45">
        <v>94421.195</v>
      </c>
      <c r="E15" s="45">
        <v>91335.802</v>
      </c>
      <c r="F15" s="45">
        <v>94494.058</v>
      </c>
      <c r="G15" s="45">
        <v>95341.514</v>
      </c>
      <c r="H15" s="52">
        <v>94472.571</v>
      </c>
      <c r="I15" s="22">
        <v>90221.824</v>
      </c>
      <c r="J15" s="45">
        <v>1</v>
      </c>
      <c r="K15" s="66">
        <v>0.1406994632751485</v>
      </c>
      <c r="L15" s="22">
        <v>93905.744</v>
      </c>
      <c r="M15" s="45">
        <v>1</v>
      </c>
      <c r="N15" s="66">
        <v>0.14410576076234388</v>
      </c>
      <c r="O15" s="22">
        <v>97478.897</v>
      </c>
      <c r="P15" s="45">
        <v>1</v>
      </c>
      <c r="Q15" s="66">
        <v>0.14752389851392325</v>
      </c>
      <c r="R15" s="22">
        <v>94612.135</v>
      </c>
      <c r="S15" s="45">
        <v>1</v>
      </c>
      <c r="T15" s="66">
        <v>0.14248147437014602</v>
      </c>
      <c r="U15" s="22">
        <v>92923.397</v>
      </c>
      <c r="V15" s="45">
        <v>1</v>
      </c>
      <c r="W15" s="66">
        <v>0.13927597757658997</v>
      </c>
      <c r="X15" s="22">
        <v>90178.281</v>
      </c>
      <c r="Y15" s="45">
        <v>1</v>
      </c>
      <c r="Z15" s="66">
        <v>0.13528055040977702</v>
      </c>
      <c r="AA15" s="22">
        <v>92112.422</v>
      </c>
      <c r="AB15" s="96">
        <f t="shared" si="0"/>
        <v>1</v>
      </c>
      <c r="AC15" s="66">
        <v>0.13677208361758345</v>
      </c>
      <c r="AD15" s="22">
        <v>94828.733</v>
      </c>
      <c r="AE15" s="45">
        <f t="shared" si="1"/>
        <v>1</v>
      </c>
      <c r="AF15" s="90">
        <f t="shared" si="2"/>
        <v>0.13912247430321628</v>
      </c>
    </row>
    <row r="16" spans="1:32" s="20" customFormat="1" ht="12">
      <c r="A16" s="21" t="s">
        <v>7</v>
      </c>
      <c r="B16" s="51">
        <v>10113.389</v>
      </c>
      <c r="C16" s="45">
        <v>9939.161</v>
      </c>
      <c r="D16" s="45">
        <v>10223.206</v>
      </c>
      <c r="E16" s="45">
        <v>10368.755</v>
      </c>
      <c r="F16" s="45">
        <v>10219.184</v>
      </c>
      <c r="G16" s="45">
        <v>10412.955</v>
      </c>
      <c r="H16" s="52">
        <v>10419.8</v>
      </c>
      <c r="I16" s="22">
        <v>10111.201</v>
      </c>
      <c r="J16" s="45">
        <v>22</v>
      </c>
      <c r="K16" s="66">
        <v>0.01576825307552134</v>
      </c>
      <c r="L16" s="22">
        <v>10473.242</v>
      </c>
      <c r="M16" s="45">
        <v>23</v>
      </c>
      <c r="N16" s="66">
        <v>0.01607201478599788</v>
      </c>
      <c r="O16" s="22">
        <v>10545.106</v>
      </c>
      <c r="P16" s="45">
        <v>23</v>
      </c>
      <c r="Q16" s="66">
        <v>0.015958891567705812</v>
      </c>
      <c r="R16" s="22">
        <v>10953.923</v>
      </c>
      <c r="S16" s="45">
        <v>22</v>
      </c>
      <c r="T16" s="66">
        <v>0.016496098509742468</v>
      </c>
      <c r="U16" s="22">
        <v>10947.79</v>
      </c>
      <c r="V16" s="45">
        <v>23</v>
      </c>
      <c r="W16" s="66">
        <v>0.0164088292483885</v>
      </c>
      <c r="X16" s="22">
        <v>10908.927</v>
      </c>
      <c r="Y16" s="45">
        <v>23</v>
      </c>
      <c r="Z16" s="66">
        <v>0.016364978713001608</v>
      </c>
      <c r="AA16" s="22">
        <v>10348.479</v>
      </c>
      <c r="AB16" s="96">
        <f t="shared" si="0"/>
        <v>24</v>
      </c>
      <c r="AC16" s="66">
        <v>0.01568579978068696</v>
      </c>
      <c r="AD16" s="22">
        <v>10510.86</v>
      </c>
      <c r="AE16" s="45">
        <f t="shared" si="1"/>
        <v>23</v>
      </c>
      <c r="AF16" s="90">
        <f t="shared" si="2"/>
        <v>0.015420398480434238</v>
      </c>
    </row>
    <row r="17" spans="1:32" s="20" customFormat="1" ht="12">
      <c r="A17" s="21" t="s">
        <v>51</v>
      </c>
      <c r="B17" s="51">
        <v>21223.267</v>
      </c>
      <c r="C17" s="45">
        <v>21215.937</v>
      </c>
      <c r="D17" s="45">
        <v>21723.981</v>
      </c>
      <c r="E17" s="45">
        <v>21602.743</v>
      </c>
      <c r="F17" s="45">
        <v>21492.401</v>
      </c>
      <c r="G17" s="45">
        <v>21955.682</v>
      </c>
      <c r="H17" s="52">
        <v>22690.989</v>
      </c>
      <c r="I17" s="22">
        <v>22971.307</v>
      </c>
      <c r="J17" s="45">
        <v>9</v>
      </c>
      <c r="K17" s="66">
        <v>0.03582337867197922</v>
      </c>
      <c r="L17" s="22">
        <v>23582.438</v>
      </c>
      <c r="M17" s="45">
        <v>9</v>
      </c>
      <c r="N17" s="66">
        <v>0.036189108608955876</v>
      </c>
      <c r="O17" s="22">
        <v>23767.605</v>
      </c>
      <c r="P17" s="45">
        <v>8</v>
      </c>
      <c r="Q17" s="66">
        <v>0.035969731458276706</v>
      </c>
      <c r="R17" s="22">
        <v>24408.49</v>
      </c>
      <c r="S17" s="45">
        <v>9</v>
      </c>
      <c r="T17" s="66">
        <v>0.03675805056453874</v>
      </c>
      <c r="U17" s="22">
        <v>23823.923</v>
      </c>
      <c r="V17" s="45">
        <v>9</v>
      </c>
      <c r="W17" s="66">
        <v>0.03570790858554607</v>
      </c>
      <c r="X17" s="22">
        <v>23518.315</v>
      </c>
      <c r="Y17" s="45">
        <v>9</v>
      </c>
      <c r="Z17" s="66">
        <v>0.03528089649336423</v>
      </c>
      <c r="AA17" s="22">
        <v>24389.543</v>
      </c>
      <c r="AB17" s="96">
        <f t="shared" si="0"/>
        <v>9</v>
      </c>
      <c r="AC17" s="66">
        <v>0.03551460079551834</v>
      </c>
      <c r="AD17" s="22">
        <v>24655.614</v>
      </c>
      <c r="AE17" s="45">
        <f t="shared" si="1"/>
        <v>9</v>
      </c>
      <c r="AF17" s="90">
        <f t="shared" si="2"/>
        <v>0.036172053729168985</v>
      </c>
    </row>
    <row r="18" spans="1:32" s="20" customFormat="1" ht="12">
      <c r="A18" s="21" t="s">
        <v>8</v>
      </c>
      <c r="B18" s="51">
        <v>17696.722</v>
      </c>
      <c r="C18" s="45">
        <v>18310.906</v>
      </c>
      <c r="D18" s="45">
        <v>18030.97</v>
      </c>
      <c r="E18" s="45">
        <v>17570.159</v>
      </c>
      <c r="F18" s="45">
        <v>16872.293</v>
      </c>
      <c r="G18" s="45">
        <v>16099.801</v>
      </c>
      <c r="H18" s="52">
        <v>17099.512</v>
      </c>
      <c r="I18" s="22">
        <v>16775.256</v>
      </c>
      <c r="J18" s="45">
        <v>16</v>
      </c>
      <c r="K18" s="66">
        <v>0.026160738176865227</v>
      </c>
      <c r="L18" s="22">
        <v>16832.699</v>
      </c>
      <c r="M18" s="45">
        <v>16</v>
      </c>
      <c r="N18" s="66">
        <v>0.02583110246247072</v>
      </c>
      <c r="O18" s="22">
        <v>16644.351</v>
      </c>
      <c r="P18" s="45">
        <v>16</v>
      </c>
      <c r="Q18" s="66">
        <v>0.025189447391409416</v>
      </c>
      <c r="R18" s="22">
        <v>16414.913</v>
      </c>
      <c r="S18" s="45">
        <v>16</v>
      </c>
      <c r="T18" s="66">
        <v>0.024720095428537543</v>
      </c>
      <c r="U18" s="22">
        <v>16261.362</v>
      </c>
      <c r="V18" s="45">
        <v>17</v>
      </c>
      <c r="W18" s="66">
        <v>0.02437294763639358</v>
      </c>
      <c r="X18" s="22">
        <v>16327.448</v>
      </c>
      <c r="Y18" s="45">
        <v>16</v>
      </c>
      <c r="Z18" s="66">
        <v>0.02449354908669209</v>
      </c>
      <c r="AA18" s="22">
        <v>17317.188</v>
      </c>
      <c r="AB18" s="96">
        <f t="shared" si="0"/>
        <v>16</v>
      </c>
      <c r="AC18" s="66">
        <v>0.024230262172079103</v>
      </c>
      <c r="AD18" s="22">
        <v>17500.669</v>
      </c>
      <c r="AE18" s="45">
        <f t="shared" si="1"/>
        <v>16</v>
      </c>
      <c r="AF18" s="90">
        <f t="shared" si="2"/>
        <v>0.025675091253635058</v>
      </c>
    </row>
    <row r="19" spans="1:32" s="20" customFormat="1" ht="12">
      <c r="A19" s="21" t="s">
        <v>52</v>
      </c>
      <c r="B19" s="51">
        <v>13029.928</v>
      </c>
      <c r="C19" s="45">
        <v>13391.41</v>
      </c>
      <c r="D19" s="45">
        <v>13734.794</v>
      </c>
      <c r="E19" s="45">
        <v>14011.311</v>
      </c>
      <c r="F19" s="45">
        <v>13587.396</v>
      </c>
      <c r="G19" s="45">
        <v>13558.714</v>
      </c>
      <c r="H19" s="52">
        <v>13280.706</v>
      </c>
      <c r="I19" s="22">
        <v>13275.998</v>
      </c>
      <c r="J19" s="45">
        <v>19</v>
      </c>
      <c r="K19" s="66">
        <v>0.020703702388481366</v>
      </c>
      <c r="L19" s="22">
        <v>13431.645</v>
      </c>
      <c r="M19" s="45">
        <v>19</v>
      </c>
      <c r="N19" s="66">
        <v>0.020611917211525766</v>
      </c>
      <c r="O19" s="22">
        <v>13825.649</v>
      </c>
      <c r="P19" s="45">
        <v>19</v>
      </c>
      <c r="Q19" s="66">
        <v>0.020923642990801634</v>
      </c>
      <c r="R19" s="22">
        <v>14524.047</v>
      </c>
      <c r="S19" s="45">
        <v>18</v>
      </c>
      <c r="T19" s="66">
        <v>0.0218725391872966</v>
      </c>
      <c r="U19" s="22">
        <v>15173.846</v>
      </c>
      <c r="V19" s="45">
        <v>18</v>
      </c>
      <c r="W19" s="66">
        <v>0.022742950682771847</v>
      </c>
      <c r="X19" s="22">
        <v>14735.877</v>
      </c>
      <c r="Y19" s="45">
        <v>19</v>
      </c>
      <c r="Z19" s="66">
        <v>0.022105960872449693</v>
      </c>
      <c r="AA19" s="22">
        <v>15318.912</v>
      </c>
      <c r="AB19" s="96">
        <f t="shared" si="0"/>
        <v>19</v>
      </c>
      <c r="AC19" s="66">
        <v>0.02227898968228985</v>
      </c>
      <c r="AD19" s="99">
        <v>15737.82</v>
      </c>
      <c r="AE19" s="45">
        <f t="shared" si="1"/>
        <v>18</v>
      </c>
      <c r="AF19" s="90">
        <f t="shared" si="2"/>
        <v>0.023088829611787005</v>
      </c>
    </row>
    <row r="20" spans="1:32" s="20" customFormat="1" ht="12">
      <c r="A20" s="29" t="s">
        <v>9</v>
      </c>
      <c r="B20" s="53">
        <v>35429.746</v>
      </c>
      <c r="C20" s="46">
        <v>36125.806</v>
      </c>
      <c r="D20" s="46">
        <v>36242.823</v>
      </c>
      <c r="E20" s="46">
        <v>35992.166</v>
      </c>
      <c r="F20" s="46">
        <v>36926.54</v>
      </c>
      <c r="G20" s="46">
        <v>36633.471</v>
      </c>
      <c r="H20" s="54">
        <v>37074.106</v>
      </c>
      <c r="I20" s="30">
        <v>37869.074</v>
      </c>
      <c r="J20" s="46">
        <v>4</v>
      </c>
      <c r="K20" s="67">
        <v>0.05905620336967342</v>
      </c>
      <c r="L20" s="30">
        <v>37994.336</v>
      </c>
      <c r="M20" s="46">
        <v>4</v>
      </c>
      <c r="N20" s="67">
        <v>0.058305301259740934</v>
      </c>
      <c r="O20" s="30">
        <v>38736.542</v>
      </c>
      <c r="P20" s="46">
        <v>4</v>
      </c>
      <c r="Q20" s="67">
        <v>0.058623618718093684</v>
      </c>
      <c r="R20" s="30">
        <v>39474.334</v>
      </c>
      <c r="S20" s="46">
        <v>4</v>
      </c>
      <c r="T20" s="67">
        <v>0.05944651083182495</v>
      </c>
      <c r="U20" s="30">
        <v>38725.82</v>
      </c>
      <c r="V20" s="46">
        <v>4</v>
      </c>
      <c r="W20" s="67">
        <v>0.05804325511211197</v>
      </c>
      <c r="X20" s="30">
        <v>38258.358</v>
      </c>
      <c r="Y20" s="46">
        <v>4</v>
      </c>
      <c r="Z20" s="67">
        <v>0.057393106972335114</v>
      </c>
      <c r="AA20" s="30">
        <v>39121.842</v>
      </c>
      <c r="AB20" s="106">
        <f t="shared" si="0"/>
        <v>4</v>
      </c>
      <c r="AC20" s="67">
        <v>0.05676227946560278</v>
      </c>
      <c r="AD20" s="30">
        <v>38951.762</v>
      </c>
      <c r="AE20" s="46">
        <f t="shared" si="1"/>
        <v>4</v>
      </c>
      <c r="AF20" s="94">
        <f t="shared" si="2"/>
        <v>0.057145817902154165</v>
      </c>
    </row>
    <row r="21" spans="1:32" s="20" customFormat="1" ht="12">
      <c r="A21" s="21" t="s">
        <v>10</v>
      </c>
      <c r="B21" s="51">
        <v>59045.554</v>
      </c>
      <c r="C21" s="45">
        <v>60040.282</v>
      </c>
      <c r="D21" s="45">
        <v>62626.182</v>
      </c>
      <c r="E21" s="45">
        <v>64588.163</v>
      </c>
      <c r="F21" s="45">
        <v>65115.162</v>
      </c>
      <c r="G21" s="45">
        <v>65654.107</v>
      </c>
      <c r="H21" s="52">
        <v>65401.744</v>
      </c>
      <c r="I21" s="22">
        <v>66337.572</v>
      </c>
      <c r="J21" s="45">
        <v>2</v>
      </c>
      <c r="K21" s="66">
        <v>0.10345236176311977</v>
      </c>
      <c r="L21" s="22">
        <v>68131.811</v>
      </c>
      <c r="M21" s="45">
        <v>2</v>
      </c>
      <c r="N21" s="66">
        <v>0.10455363046025415</v>
      </c>
      <c r="O21" s="22">
        <v>70561.459</v>
      </c>
      <c r="P21" s="45">
        <v>2</v>
      </c>
      <c r="Q21" s="66">
        <v>0.10678723125591334</v>
      </c>
      <c r="R21" s="22">
        <v>72612.056</v>
      </c>
      <c r="S21" s="45">
        <v>2</v>
      </c>
      <c r="T21" s="66">
        <v>0.10935037874293406</v>
      </c>
      <c r="U21" s="22">
        <v>75521.129</v>
      </c>
      <c r="V21" s="45">
        <v>2</v>
      </c>
      <c r="W21" s="66">
        <v>0.11319301068129009</v>
      </c>
      <c r="X21" s="22">
        <v>73183.474</v>
      </c>
      <c r="Y21" s="45">
        <v>2</v>
      </c>
      <c r="Z21" s="66">
        <v>0.1097858656633697</v>
      </c>
      <c r="AA21" s="22">
        <v>75155.713</v>
      </c>
      <c r="AB21" s="96">
        <f t="shared" si="0"/>
        <v>2</v>
      </c>
      <c r="AC21" s="66">
        <v>0.10950941715254597</v>
      </c>
      <c r="AD21" s="22">
        <v>76368.218</v>
      </c>
      <c r="AE21" s="45">
        <f t="shared" si="1"/>
        <v>2</v>
      </c>
      <c r="AF21" s="90">
        <f t="shared" si="2"/>
        <v>0.11203920067441393</v>
      </c>
    </row>
    <row r="22" spans="1:32" s="20" customFormat="1" ht="12">
      <c r="A22" s="21" t="s">
        <v>11</v>
      </c>
      <c r="B22" s="51">
        <v>23490.508</v>
      </c>
      <c r="C22" s="45">
        <v>24580.606</v>
      </c>
      <c r="D22" s="45">
        <v>23881.299</v>
      </c>
      <c r="E22" s="45">
        <v>23891.957</v>
      </c>
      <c r="F22" s="45">
        <v>24630.471</v>
      </c>
      <c r="G22" s="45">
        <v>24916.862</v>
      </c>
      <c r="H22" s="52">
        <v>25352.529</v>
      </c>
      <c r="I22" s="22">
        <v>26313.419</v>
      </c>
      <c r="J22" s="45">
        <v>7</v>
      </c>
      <c r="K22" s="66">
        <v>0.0410353478359526</v>
      </c>
      <c r="L22" s="22">
        <v>26591.758</v>
      </c>
      <c r="M22" s="45">
        <v>7</v>
      </c>
      <c r="N22" s="66">
        <v>0.04080714718152006</v>
      </c>
      <c r="O22" s="22">
        <v>25999.101</v>
      </c>
      <c r="P22" s="45">
        <v>7</v>
      </c>
      <c r="Q22" s="66">
        <v>0.03934686229961384</v>
      </c>
      <c r="R22" s="22">
        <v>26513.883</v>
      </c>
      <c r="S22" s="45">
        <v>7</v>
      </c>
      <c r="T22" s="66">
        <v>0.03992867448892841</v>
      </c>
      <c r="U22" s="22">
        <v>26810.058</v>
      </c>
      <c r="V22" s="45">
        <v>7</v>
      </c>
      <c r="W22" s="66">
        <v>0.04018360453218339</v>
      </c>
      <c r="X22" s="22">
        <v>26433.156</v>
      </c>
      <c r="Y22" s="45">
        <v>7</v>
      </c>
      <c r="Z22" s="66">
        <v>0.039653582360341284</v>
      </c>
      <c r="AA22" s="22">
        <v>27095.338</v>
      </c>
      <c r="AB22" s="96">
        <f t="shared" si="0"/>
        <v>7</v>
      </c>
      <c r="AC22" s="66">
        <v>0.03953672577031246</v>
      </c>
      <c r="AD22" s="22">
        <v>26805.825</v>
      </c>
      <c r="AE22" s="45">
        <f t="shared" si="1"/>
        <v>8</v>
      </c>
      <c r="AF22" s="90">
        <f t="shared" si="2"/>
        <v>0.03932661105720998</v>
      </c>
    </row>
    <row r="23" spans="1:32" s="20" customFormat="1" ht="12">
      <c r="A23" s="21" t="s">
        <v>12</v>
      </c>
      <c r="B23" s="51">
        <v>8103.38</v>
      </c>
      <c r="C23" s="45">
        <v>8339.605</v>
      </c>
      <c r="D23" s="45">
        <v>8397.065</v>
      </c>
      <c r="E23" s="45">
        <v>8336.991</v>
      </c>
      <c r="F23" s="45">
        <v>8419.323</v>
      </c>
      <c r="G23" s="45">
        <v>8644.813</v>
      </c>
      <c r="H23" s="52">
        <v>8788.902</v>
      </c>
      <c r="I23" s="22">
        <v>8792.889</v>
      </c>
      <c r="J23" s="45">
        <v>25</v>
      </c>
      <c r="K23" s="66">
        <v>0.013712367009316476</v>
      </c>
      <c r="L23" s="22">
        <v>8961.819</v>
      </c>
      <c r="M23" s="45">
        <v>25</v>
      </c>
      <c r="N23" s="66">
        <v>0.013752617143520291</v>
      </c>
      <c r="O23" s="22">
        <v>9607.086</v>
      </c>
      <c r="P23" s="45">
        <v>24</v>
      </c>
      <c r="Q23" s="66">
        <v>0.014539298491226597</v>
      </c>
      <c r="R23" s="22">
        <v>10148.836</v>
      </c>
      <c r="S23" s="45">
        <v>24</v>
      </c>
      <c r="T23" s="66">
        <v>0.015283674936844151</v>
      </c>
      <c r="U23" s="22">
        <v>9101.382</v>
      </c>
      <c r="V23" s="45">
        <v>24</v>
      </c>
      <c r="W23" s="66">
        <v>0.013641385445131538</v>
      </c>
      <c r="X23" s="22">
        <v>9728.572</v>
      </c>
      <c r="Y23" s="45">
        <v>24</v>
      </c>
      <c r="Z23" s="66">
        <v>0.014594274367030185</v>
      </c>
      <c r="AA23" s="22">
        <v>10368.847</v>
      </c>
      <c r="AB23" s="96">
        <f t="shared" si="0"/>
        <v>23</v>
      </c>
      <c r="AC23" s="66">
        <v>0.014611058723034134</v>
      </c>
      <c r="AD23" s="22">
        <v>10447.594</v>
      </c>
      <c r="AE23" s="45">
        <f t="shared" si="1"/>
        <v>24</v>
      </c>
      <c r="AF23" s="90">
        <f t="shared" si="2"/>
        <v>0.015327581438797</v>
      </c>
    </row>
    <row r="24" spans="1:32" s="20" customFormat="1" ht="12">
      <c r="A24" s="21" t="s">
        <v>13</v>
      </c>
      <c r="B24" s="51">
        <v>6582.519</v>
      </c>
      <c r="C24" s="45">
        <v>6648.175</v>
      </c>
      <c r="D24" s="45">
        <v>6471.157</v>
      </c>
      <c r="E24" s="45">
        <v>6488.489</v>
      </c>
      <c r="F24" s="45">
        <v>6566.053</v>
      </c>
      <c r="G24" s="45">
        <v>6485.821</v>
      </c>
      <c r="H24" s="52">
        <v>6669.907</v>
      </c>
      <c r="I24" s="22">
        <v>6691.865</v>
      </c>
      <c r="J24" s="45">
        <v>28</v>
      </c>
      <c r="K24" s="66">
        <v>0.010435854342844497</v>
      </c>
      <c r="L24" s="22">
        <v>6474.632</v>
      </c>
      <c r="M24" s="45">
        <v>28</v>
      </c>
      <c r="N24" s="66">
        <v>0.009935832785864686</v>
      </c>
      <c r="O24" s="22">
        <v>6166.164</v>
      </c>
      <c r="P24" s="45">
        <v>28</v>
      </c>
      <c r="Q24" s="66">
        <v>0.009331830582328062</v>
      </c>
      <c r="R24" s="22">
        <v>6074.641</v>
      </c>
      <c r="S24" s="45">
        <v>28</v>
      </c>
      <c r="T24" s="66">
        <v>0.009148126780453038</v>
      </c>
      <c r="U24" s="22">
        <v>6551.606</v>
      </c>
      <c r="V24" s="45">
        <v>28</v>
      </c>
      <c r="W24" s="66">
        <v>0.009819715591614158</v>
      </c>
      <c r="X24" s="22">
        <v>6609.672</v>
      </c>
      <c r="Y24" s="45">
        <v>28</v>
      </c>
      <c r="Z24" s="66">
        <v>0.009915470291434048</v>
      </c>
      <c r="AA24" s="22">
        <v>6918.999</v>
      </c>
      <c r="AB24" s="96">
        <f t="shared" si="0"/>
        <v>28</v>
      </c>
      <c r="AC24" s="66">
        <v>0.009934862326325329</v>
      </c>
      <c r="AD24" s="22">
        <v>7008.96</v>
      </c>
      <c r="AE24" s="45">
        <f t="shared" si="1"/>
        <v>28</v>
      </c>
      <c r="AF24" s="90">
        <f t="shared" si="2"/>
        <v>0.01028278905184013</v>
      </c>
    </row>
    <row r="25" spans="1:32" s="20" customFormat="1" ht="12">
      <c r="A25" s="21" t="s">
        <v>14</v>
      </c>
      <c r="B25" s="51">
        <v>28194.481</v>
      </c>
      <c r="C25" s="45">
        <v>28380.682</v>
      </c>
      <c r="D25" s="45">
        <v>28693.939</v>
      </c>
      <c r="E25" s="45">
        <v>28509.165</v>
      </c>
      <c r="F25" s="45">
        <v>29099.893</v>
      </c>
      <c r="G25" s="45">
        <v>30643.163</v>
      </c>
      <c r="H25" s="52">
        <v>29960.393</v>
      </c>
      <c r="I25" s="22">
        <v>30477.382</v>
      </c>
      <c r="J25" s="45">
        <v>5</v>
      </c>
      <c r="K25" s="66">
        <v>0.047528980232451</v>
      </c>
      <c r="L25" s="22">
        <v>30636.636</v>
      </c>
      <c r="M25" s="45">
        <v>5</v>
      </c>
      <c r="N25" s="66">
        <v>0.047014331072005686</v>
      </c>
      <c r="O25" s="22">
        <v>32606.54</v>
      </c>
      <c r="P25" s="45">
        <v>5</v>
      </c>
      <c r="Q25" s="66">
        <v>0.04934651546016344</v>
      </c>
      <c r="R25" s="22">
        <v>31161.552</v>
      </c>
      <c r="S25" s="45">
        <v>5</v>
      </c>
      <c r="T25" s="66">
        <v>0.046927847813834585</v>
      </c>
      <c r="U25" s="22">
        <v>30176.831</v>
      </c>
      <c r="V25" s="45">
        <v>6</v>
      </c>
      <c r="W25" s="66">
        <v>0.04522981050389866</v>
      </c>
      <c r="X25" s="22">
        <v>31159.431</v>
      </c>
      <c r="Y25" s="45">
        <v>5</v>
      </c>
      <c r="Z25" s="66">
        <v>0.04674368295105856</v>
      </c>
      <c r="AA25" s="22">
        <v>30058.377</v>
      </c>
      <c r="AB25" s="96">
        <f t="shared" si="0"/>
        <v>5</v>
      </c>
      <c r="AC25" s="66">
        <v>0.046684289088034264</v>
      </c>
      <c r="AD25" s="22">
        <v>30143.463</v>
      </c>
      <c r="AE25" s="45">
        <f t="shared" si="1"/>
        <v>5</v>
      </c>
      <c r="AF25" s="90">
        <f t="shared" si="2"/>
        <v>0.044223233021867446</v>
      </c>
    </row>
    <row r="26" spans="1:32" s="20" customFormat="1" ht="12">
      <c r="A26" s="21" t="s">
        <v>15</v>
      </c>
      <c r="B26" s="51">
        <v>17699.535</v>
      </c>
      <c r="C26" s="45">
        <v>19055.966</v>
      </c>
      <c r="D26" s="45">
        <v>20174.194</v>
      </c>
      <c r="E26" s="45">
        <v>20724.083</v>
      </c>
      <c r="F26" s="45">
        <v>20797.221</v>
      </c>
      <c r="G26" s="45">
        <v>20262.547</v>
      </c>
      <c r="H26" s="52">
        <v>19945.163</v>
      </c>
      <c r="I26" s="22">
        <v>19304.189</v>
      </c>
      <c r="J26" s="45">
        <v>10</v>
      </c>
      <c r="K26" s="66">
        <v>0.030104567950898733</v>
      </c>
      <c r="L26" s="22">
        <v>18711.416</v>
      </c>
      <c r="M26" s="45">
        <v>11</v>
      </c>
      <c r="N26" s="66">
        <v>0.028714141678284275</v>
      </c>
      <c r="O26" s="22">
        <v>17387.637</v>
      </c>
      <c r="P26" s="45">
        <v>15</v>
      </c>
      <c r="Q26" s="66">
        <v>0.026314331359175484</v>
      </c>
      <c r="R26" s="22">
        <v>17303.753</v>
      </c>
      <c r="S26" s="45">
        <v>14</v>
      </c>
      <c r="T26" s="66">
        <v>0.026058647123615143</v>
      </c>
      <c r="U26" s="22">
        <v>17678.673</v>
      </c>
      <c r="V26" s="45">
        <v>15</v>
      </c>
      <c r="W26" s="66">
        <v>0.026497249818921993</v>
      </c>
      <c r="X26" s="22">
        <v>20226.245</v>
      </c>
      <c r="Y26" s="45">
        <v>12</v>
      </c>
      <c r="Z26" s="66">
        <v>0.030342312206228458</v>
      </c>
      <c r="AA26" s="22">
        <v>18908.341</v>
      </c>
      <c r="AB26" s="96">
        <f t="shared" si="0"/>
        <v>14</v>
      </c>
      <c r="AC26" s="66">
        <v>0.030148895817858717</v>
      </c>
      <c r="AD26" s="22">
        <v>18998.151</v>
      </c>
      <c r="AE26" s="45">
        <f t="shared" si="1"/>
        <v>14</v>
      </c>
      <c r="AF26" s="90">
        <f t="shared" si="2"/>
        <v>0.0278720350962205</v>
      </c>
    </row>
    <row r="27" spans="1:32" s="20" customFormat="1" ht="12">
      <c r="A27" s="21" t="s">
        <v>16</v>
      </c>
      <c r="B27" s="51">
        <v>25781.497</v>
      </c>
      <c r="C27" s="45">
        <v>26250.061</v>
      </c>
      <c r="D27" s="45">
        <v>26443.451</v>
      </c>
      <c r="E27" s="45">
        <v>26296.609</v>
      </c>
      <c r="F27" s="45">
        <v>26588.673</v>
      </c>
      <c r="G27" s="45">
        <v>26672.344</v>
      </c>
      <c r="H27" s="52">
        <v>27792.436</v>
      </c>
      <c r="I27" s="22">
        <v>28185.954</v>
      </c>
      <c r="J27" s="45">
        <v>6</v>
      </c>
      <c r="K27" s="66">
        <v>0.0439555356329088</v>
      </c>
      <c r="L27" s="22">
        <v>28683.088</v>
      </c>
      <c r="M27" s="45">
        <v>6</v>
      </c>
      <c r="N27" s="66">
        <v>0.04401645779254202</v>
      </c>
      <c r="O27" s="22">
        <v>29681.837</v>
      </c>
      <c r="P27" s="45">
        <v>6</v>
      </c>
      <c r="Q27" s="66">
        <v>0.0449202898684298</v>
      </c>
      <c r="R27" s="22">
        <v>30577.942</v>
      </c>
      <c r="S27" s="45">
        <v>6</v>
      </c>
      <c r="T27" s="66">
        <v>0.0460489583008016</v>
      </c>
      <c r="U27" s="22">
        <v>30439.006</v>
      </c>
      <c r="V27" s="45">
        <v>5</v>
      </c>
      <c r="W27" s="66">
        <v>0.045622765137500174</v>
      </c>
      <c r="X27" s="22">
        <v>29698.655</v>
      </c>
      <c r="Y27" s="45">
        <v>6</v>
      </c>
      <c r="Z27" s="66">
        <v>0.04455230627904823</v>
      </c>
      <c r="AA27" s="22">
        <v>28503.14</v>
      </c>
      <c r="AB27" s="96">
        <f t="shared" si="0"/>
        <v>6</v>
      </c>
      <c r="AC27" s="66">
        <v>0.0445194864076178</v>
      </c>
      <c r="AD27" s="22">
        <v>29165.327</v>
      </c>
      <c r="AE27" s="45">
        <f t="shared" si="1"/>
        <v>6</v>
      </c>
      <c r="AF27" s="90">
        <f t="shared" si="2"/>
        <v>0.042788217534261486</v>
      </c>
    </row>
    <row r="28" spans="1:32" s="20" customFormat="1" ht="12">
      <c r="A28" s="21" t="s">
        <v>17</v>
      </c>
      <c r="B28" s="51">
        <v>9565.757</v>
      </c>
      <c r="C28" s="45">
        <v>9570.503</v>
      </c>
      <c r="D28" s="45">
        <v>9869.346</v>
      </c>
      <c r="E28" s="45">
        <v>9406.97</v>
      </c>
      <c r="F28" s="45">
        <v>9338.924</v>
      </c>
      <c r="G28" s="45">
        <v>9377.353</v>
      </c>
      <c r="H28" s="52">
        <v>9639.827</v>
      </c>
      <c r="I28" s="22">
        <v>9800.607</v>
      </c>
      <c r="J28" s="45">
        <v>23</v>
      </c>
      <c r="K28" s="66">
        <v>0.015283886797396866</v>
      </c>
      <c r="L28" s="22">
        <v>10649.125</v>
      </c>
      <c r="M28" s="45">
        <v>22</v>
      </c>
      <c r="N28" s="66">
        <v>0.01634192110312544</v>
      </c>
      <c r="O28" s="22">
        <v>10777.629</v>
      </c>
      <c r="P28" s="45">
        <v>22</v>
      </c>
      <c r="Q28" s="66">
        <v>0.016310790291530652</v>
      </c>
      <c r="R28" s="22">
        <v>10881.674</v>
      </c>
      <c r="S28" s="45">
        <v>23</v>
      </c>
      <c r="T28" s="66">
        <v>0.01638729487644777</v>
      </c>
      <c r="U28" s="22">
        <v>11247.559</v>
      </c>
      <c r="V28" s="45">
        <v>21</v>
      </c>
      <c r="W28" s="66">
        <v>0.016858130736173718</v>
      </c>
      <c r="X28" s="22">
        <v>12018.952</v>
      </c>
      <c r="Y28" s="45">
        <v>21</v>
      </c>
      <c r="Z28" s="66">
        <v>0.018030177819742317</v>
      </c>
      <c r="AA28" s="22">
        <v>11888.238</v>
      </c>
      <c r="AB28" s="96">
        <f t="shared" si="0"/>
        <v>21</v>
      </c>
      <c r="AC28" s="66">
        <v>0.017946972943501897</v>
      </c>
      <c r="AD28" s="22">
        <v>12177.249</v>
      </c>
      <c r="AE28" s="45">
        <f t="shared" si="1"/>
        <v>21</v>
      </c>
      <c r="AF28" s="90">
        <f t="shared" si="2"/>
        <v>0.017865144429235032</v>
      </c>
    </row>
    <row r="29" spans="1:32" s="20" customFormat="1" ht="12">
      <c r="A29" s="21" t="s">
        <v>18</v>
      </c>
      <c r="B29" s="51">
        <v>5147.302</v>
      </c>
      <c r="C29" s="45">
        <v>5287.949</v>
      </c>
      <c r="D29" s="45">
        <v>5494.758</v>
      </c>
      <c r="E29" s="45">
        <v>5841.899</v>
      </c>
      <c r="F29" s="45">
        <v>6238.04</v>
      </c>
      <c r="G29" s="45">
        <v>6549.264</v>
      </c>
      <c r="H29" s="52">
        <v>6727.807</v>
      </c>
      <c r="I29" s="22">
        <v>6876.9</v>
      </c>
      <c r="J29" s="45">
        <v>27</v>
      </c>
      <c r="K29" s="66">
        <v>0.010724413407967332</v>
      </c>
      <c r="L29" s="22">
        <v>7262.63</v>
      </c>
      <c r="M29" s="45">
        <v>26</v>
      </c>
      <c r="N29" s="66">
        <v>0.01114507778443693</v>
      </c>
      <c r="O29" s="22">
        <v>7013.366</v>
      </c>
      <c r="P29" s="45">
        <v>27</v>
      </c>
      <c r="Q29" s="66">
        <v>0.010613980316426847</v>
      </c>
      <c r="R29" s="22">
        <v>6953.633</v>
      </c>
      <c r="S29" s="45">
        <v>27</v>
      </c>
      <c r="T29" s="66">
        <v>0.010471847845616227</v>
      </c>
      <c r="U29" s="22">
        <v>6845.952</v>
      </c>
      <c r="V29" s="45">
        <v>27</v>
      </c>
      <c r="W29" s="66">
        <v>0.010260888947510295</v>
      </c>
      <c r="X29" s="22">
        <v>7483.441</v>
      </c>
      <c r="Y29" s="45">
        <v>27</v>
      </c>
      <c r="Z29" s="66">
        <v>0.011226251002046623</v>
      </c>
      <c r="AA29" s="22">
        <v>7285.265</v>
      </c>
      <c r="AB29" s="96">
        <f t="shared" si="0"/>
        <v>27</v>
      </c>
      <c r="AC29" s="66">
        <v>0.011230312769440677</v>
      </c>
      <c r="AD29" s="22">
        <v>7223.663</v>
      </c>
      <c r="AE29" s="45">
        <f t="shared" si="1"/>
        <v>27</v>
      </c>
      <c r="AF29" s="90">
        <f t="shared" si="2"/>
        <v>0.010597778102683227</v>
      </c>
    </row>
    <row r="30" spans="1:32" s="20" customFormat="1" ht="12">
      <c r="A30" s="21" t="s">
        <v>19</v>
      </c>
      <c r="B30" s="51">
        <v>13360.569</v>
      </c>
      <c r="C30" s="45">
        <v>13225.545</v>
      </c>
      <c r="D30" s="45">
        <v>13073.834</v>
      </c>
      <c r="E30" s="45">
        <v>13664.135</v>
      </c>
      <c r="F30" s="45">
        <v>13881.755</v>
      </c>
      <c r="G30" s="45">
        <v>14608.73</v>
      </c>
      <c r="H30" s="52">
        <v>14828.955</v>
      </c>
      <c r="I30" s="22">
        <v>14588.761</v>
      </c>
      <c r="J30" s="45">
        <v>18</v>
      </c>
      <c r="K30" s="66">
        <v>0.022750934879674115</v>
      </c>
      <c r="L30" s="22">
        <v>14541.609</v>
      </c>
      <c r="M30" s="45">
        <v>18</v>
      </c>
      <c r="N30" s="66">
        <v>0.02231524439712172</v>
      </c>
      <c r="O30" s="22">
        <v>14193.724</v>
      </c>
      <c r="P30" s="45">
        <v>18</v>
      </c>
      <c r="Q30" s="66">
        <v>0.021480685187796462</v>
      </c>
      <c r="R30" s="22">
        <v>14312.095</v>
      </c>
      <c r="S30" s="45">
        <v>19</v>
      </c>
      <c r="T30" s="66">
        <v>0.021553349334370215</v>
      </c>
      <c r="U30" s="22">
        <v>14388.856</v>
      </c>
      <c r="V30" s="45">
        <v>19</v>
      </c>
      <c r="W30" s="66">
        <v>0.02156638747945022</v>
      </c>
      <c r="X30" s="22">
        <v>15753.482</v>
      </c>
      <c r="Y30" s="45">
        <v>18</v>
      </c>
      <c r="Z30" s="66">
        <v>0.02363251652391239</v>
      </c>
      <c r="AA30" s="22">
        <v>15681.536</v>
      </c>
      <c r="AB30" s="96">
        <f t="shared" si="0"/>
        <v>18</v>
      </c>
      <c r="AC30" s="66">
        <v>0.02344011419763332</v>
      </c>
      <c r="AD30" s="22">
        <v>15393.324</v>
      </c>
      <c r="AE30" s="45">
        <f t="shared" si="1"/>
        <v>19</v>
      </c>
      <c r="AF30" s="90">
        <f t="shared" si="2"/>
        <v>0.022583422290700463</v>
      </c>
    </row>
    <row r="31" spans="1:32" s="20" customFormat="1" ht="12">
      <c r="A31" s="21" t="s">
        <v>20</v>
      </c>
      <c r="B31" s="51">
        <v>17552.994</v>
      </c>
      <c r="C31" s="45">
        <v>17402.486</v>
      </c>
      <c r="D31" s="45">
        <v>17813.468</v>
      </c>
      <c r="E31" s="45">
        <v>17012.591</v>
      </c>
      <c r="F31" s="45">
        <v>17479.623</v>
      </c>
      <c r="G31" s="45">
        <v>17786.441</v>
      </c>
      <c r="H31" s="52">
        <v>17751.471</v>
      </c>
      <c r="I31" s="22">
        <v>18083.182</v>
      </c>
      <c r="J31" s="45">
        <v>13</v>
      </c>
      <c r="K31" s="66">
        <v>0.028200427445435234</v>
      </c>
      <c r="L31" s="22">
        <v>18456.727</v>
      </c>
      <c r="M31" s="45">
        <v>14</v>
      </c>
      <c r="N31" s="66">
        <v>0.028323301346911137</v>
      </c>
      <c r="O31" s="22">
        <v>19018.767</v>
      </c>
      <c r="P31" s="45">
        <v>12</v>
      </c>
      <c r="Q31" s="66">
        <v>0.028782872386912142</v>
      </c>
      <c r="R31" s="22">
        <v>19009.624</v>
      </c>
      <c r="S31" s="45">
        <v>12</v>
      </c>
      <c r="T31" s="66">
        <v>0.028627609500008776</v>
      </c>
      <c r="U31" s="22">
        <v>19931.686</v>
      </c>
      <c r="V31" s="45">
        <v>11</v>
      </c>
      <c r="W31" s="66">
        <v>0.029874123654773755</v>
      </c>
      <c r="X31" s="22">
        <v>20545.285</v>
      </c>
      <c r="Y31" s="45">
        <v>10</v>
      </c>
      <c r="Z31" s="66">
        <v>0.030820918654744987</v>
      </c>
      <c r="AA31" s="22">
        <v>19971.375</v>
      </c>
      <c r="AB31" s="96">
        <f t="shared" si="0"/>
        <v>12</v>
      </c>
      <c r="AC31" s="66">
        <v>0.03054145894293755</v>
      </c>
      <c r="AD31" s="22">
        <v>19970.879</v>
      </c>
      <c r="AE31" s="45">
        <f t="shared" si="1"/>
        <v>13</v>
      </c>
      <c r="AF31" s="90">
        <f t="shared" si="2"/>
        <v>0.02929911655036182</v>
      </c>
    </row>
    <row r="32" spans="1:32" s="20" customFormat="1" ht="12">
      <c r="A32" s="21" t="s">
        <v>21</v>
      </c>
      <c r="B32" s="51">
        <v>14473.037</v>
      </c>
      <c r="C32" s="45">
        <v>14817.901</v>
      </c>
      <c r="D32" s="45">
        <v>15400.187</v>
      </c>
      <c r="E32" s="45">
        <v>16127.339</v>
      </c>
      <c r="F32" s="45">
        <v>16357.385</v>
      </c>
      <c r="G32" s="45">
        <v>16228.136</v>
      </c>
      <c r="H32" s="52">
        <v>17302.056</v>
      </c>
      <c r="I32" s="22">
        <v>17592.745</v>
      </c>
      <c r="J32" s="45">
        <v>15</v>
      </c>
      <c r="K32" s="66">
        <v>0.027435598941521654</v>
      </c>
      <c r="L32" s="22">
        <v>17754.227</v>
      </c>
      <c r="M32" s="45">
        <v>15</v>
      </c>
      <c r="N32" s="66">
        <v>0.027245259763687576</v>
      </c>
      <c r="O32" s="22">
        <v>18068.063</v>
      </c>
      <c r="P32" s="45">
        <v>14</v>
      </c>
      <c r="Q32" s="66">
        <v>0.027344083431259707</v>
      </c>
      <c r="R32" s="22">
        <v>16872.957</v>
      </c>
      <c r="S32" s="45">
        <v>15</v>
      </c>
      <c r="T32" s="66">
        <v>0.02540988838634786</v>
      </c>
      <c r="U32" s="22">
        <v>17936.541</v>
      </c>
      <c r="V32" s="45">
        <v>14</v>
      </c>
      <c r="W32" s="66">
        <v>0.0268837490101399</v>
      </c>
      <c r="X32" s="22">
        <v>16841.299</v>
      </c>
      <c r="Y32" s="45">
        <v>15</v>
      </c>
      <c r="Z32" s="66">
        <v>0.02526440039742637</v>
      </c>
      <c r="AA32" s="22">
        <v>17747.202</v>
      </c>
      <c r="AB32" s="96">
        <f t="shared" si="0"/>
        <v>15</v>
      </c>
      <c r="AC32" s="66">
        <v>0.0254552005977509</v>
      </c>
      <c r="AD32" s="22">
        <v>18114.359</v>
      </c>
      <c r="AE32" s="45">
        <f t="shared" si="1"/>
        <v>15</v>
      </c>
      <c r="AF32" s="90">
        <f t="shared" si="2"/>
        <v>0.02657543093501771</v>
      </c>
    </row>
    <row r="33" spans="1:32" s="20" customFormat="1" ht="12">
      <c r="A33" s="21" t="s">
        <v>22</v>
      </c>
      <c r="B33" s="51">
        <v>12312.545</v>
      </c>
      <c r="C33" s="45">
        <v>12295.605</v>
      </c>
      <c r="D33" s="45">
        <v>13045.539</v>
      </c>
      <c r="E33" s="45">
        <v>12690.799</v>
      </c>
      <c r="F33" s="45">
        <v>12777.367</v>
      </c>
      <c r="G33" s="45">
        <v>12657.222</v>
      </c>
      <c r="H33" s="52">
        <v>12563.499</v>
      </c>
      <c r="I33" s="22">
        <v>12684.786</v>
      </c>
      <c r="J33" s="45">
        <v>20</v>
      </c>
      <c r="K33" s="66">
        <v>0.01978171691541193</v>
      </c>
      <c r="L33" s="22">
        <v>12800.464</v>
      </c>
      <c r="M33" s="45">
        <v>20</v>
      </c>
      <c r="N33" s="66">
        <v>0.019643320251325577</v>
      </c>
      <c r="O33" s="22">
        <v>12567.493</v>
      </c>
      <c r="P33" s="45">
        <v>20</v>
      </c>
      <c r="Q33" s="66">
        <v>0.01901955827327879</v>
      </c>
      <c r="R33" s="22">
        <v>13868.126</v>
      </c>
      <c r="S33" s="45">
        <v>20</v>
      </c>
      <c r="T33" s="66">
        <v>0.020884752671852885</v>
      </c>
      <c r="U33" s="22">
        <v>13580.744</v>
      </c>
      <c r="V33" s="45">
        <v>20</v>
      </c>
      <c r="W33" s="66">
        <v>0.02035516842779014</v>
      </c>
      <c r="X33" s="22">
        <v>13262.114</v>
      </c>
      <c r="Y33" s="45">
        <v>20</v>
      </c>
      <c r="Z33" s="66">
        <v>0.01989510180968308</v>
      </c>
      <c r="AA33" s="22">
        <v>13101.808</v>
      </c>
      <c r="AB33" s="96">
        <f t="shared" si="0"/>
        <v>20</v>
      </c>
      <c r="AC33" s="66">
        <v>0.019657802542273017</v>
      </c>
      <c r="AD33" s="22">
        <v>12964.21</v>
      </c>
      <c r="AE33" s="45">
        <f t="shared" si="1"/>
        <v>20</v>
      </c>
      <c r="AF33" s="90">
        <f t="shared" si="2"/>
        <v>0.01901968860626346</v>
      </c>
    </row>
    <row r="34" spans="1:32" s="20" customFormat="1" ht="12">
      <c r="A34" s="21" t="s">
        <v>23</v>
      </c>
      <c r="B34" s="51">
        <v>18436.36</v>
      </c>
      <c r="C34" s="45">
        <v>18108.469</v>
      </c>
      <c r="D34" s="45">
        <v>18405.638</v>
      </c>
      <c r="E34" s="45">
        <v>17746.38</v>
      </c>
      <c r="F34" s="45">
        <v>18325.835</v>
      </c>
      <c r="G34" s="45">
        <v>18220.299</v>
      </c>
      <c r="H34" s="52">
        <v>18369.331</v>
      </c>
      <c r="I34" s="22">
        <v>18107.962</v>
      </c>
      <c r="J34" s="45">
        <v>12</v>
      </c>
      <c r="K34" s="66">
        <v>0.028239071451346243</v>
      </c>
      <c r="L34" s="22">
        <v>18509.949</v>
      </c>
      <c r="M34" s="45">
        <v>13</v>
      </c>
      <c r="N34" s="66">
        <v>0.02840497469800342</v>
      </c>
      <c r="O34" s="22">
        <v>18848.289</v>
      </c>
      <c r="P34" s="45">
        <v>13</v>
      </c>
      <c r="Q34" s="66">
        <v>0.02852487214332243</v>
      </c>
      <c r="R34" s="22">
        <v>19338.3</v>
      </c>
      <c r="S34" s="45">
        <v>11</v>
      </c>
      <c r="T34" s="66">
        <v>0.029122580267448725</v>
      </c>
      <c r="U34" s="22">
        <v>19944.55</v>
      </c>
      <c r="V34" s="45">
        <v>10</v>
      </c>
      <c r="W34" s="66">
        <v>0.029893404548858426</v>
      </c>
      <c r="X34" s="22">
        <v>20528.175</v>
      </c>
      <c r="Y34" s="45">
        <v>11</v>
      </c>
      <c r="Z34" s="66">
        <v>0.030795251163727815</v>
      </c>
      <c r="AA34" s="22">
        <v>20788.89</v>
      </c>
      <c r="AB34" s="96">
        <f t="shared" si="0"/>
        <v>10</v>
      </c>
      <c r="AC34" s="66">
        <v>0.030590225498465237</v>
      </c>
      <c r="AD34" s="22">
        <v>21219.143</v>
      </c>
      <c r="AE34" s="45">
        <f t="shared" si="1"/>
        <v>10</v>
      </c>
      <c r="AF34" s="90">
        <f t="shared" si="2"/>
        <v>0.031130434662179574</v>
      </c>
    </row>
    <row r="35" spans="1:32" s="20" customFormat="1" ht="12">
      <c r="A35" s="21" t="s">
        <v>24</v>
      </c>
      <c r="B35" s="51">
        <v>5289.257</v>
      </c>
      <c r="C35" s="45">
        <v>5165.204</v>
      </c>
      <c r="D35" s="45">
        <v>5310.592</v>
      </c>
      <c r="E35" s="45">
        <v>5248.553</v>
      </c>
      <c r="F35" s="45">
        <v>5400.516</v>
      </c>
      <c r="G35" s="45">
        <v>5648.465</v>
      </c>
      <c r="H35" s="52">
        <v>5618.76</v>
      </c>
      <c r="I35" s="22">
        <v>5620.552</v>
      </c>
      <c r="J35" s="45">
        <v>29</v>
      </c>
      <c r="K35" s="66">
        <v>0.008765159189311696</v>
      </c>
      <c r="L35" s="22">
        <v>5606.148</v>
      </c>
      <c r="M35" s="45">
        <v>30</v>
      </c>
      <c r="N35" s="66">
        <v>0.008603075680719729</v>
      </c>
      <c r="O35" s="22">
        <v>5511.739</v>
      </c>
      <c r="P35" s="45">
        <v>30</v>
      </c>
      <c r="Q35" s="66">
        <v>0.008341428246477111</v>
      </c>
      <c r="R35" s="22">
        <v>5539.108</v>
      </c>
      <c r="S35" s="45">
        <v>30</v>
      </c>
      <c r="T35" s="66">
        <v>0.008341638993089743</v>
      </c>
      <c r="U35" s="22">
        <v>5621.189</v>
      </c>
      <c r="V35" s="45">
        <v>29</v>
      </c>
      <c r="W35" s="66">
        <v>0.00842518266005465</v>
      </c>
      <c r="X35" s="22">
        <v>6064.101</v>
      </c>
      <c r="Y35" s="45">
        <v>29</v>
      </c>
      <c r="Z35" s="66">
        <v>0.009097034362636376</v>
      </c>
      <c r="AA35" s="22">
        <v>5882.706</v>
      </c>
      <c r="AB35" s="96">
        <f t="shared" si="0"/>
        <v>29</v>
      </c>
      <c r="AC35" s="66">
        <v>0.008798738039201559</v>
      </c>
      <c r="AD35" s="22">
        <v>5840.849</v>
      </c>
      <c r="AE35" s="45">
        <f t="shared" si="1"/>
        <v>29</v>
      </c>
      <c r="AF35" s="90">
        <f t="shared" si="2"/>
        <v>0.008569062764040795</v>
      </c>
    </row>
    <row r="36" spans="1:32" s="20" customFormat="1" ht="12">
      <c r="A36" s="21" t="s">
        <v>69</v>
      </c>
      <c r="B36" s="51">
        <v>37758.006</v>
      </c>
      <c r="C36" s="45">
        <v>38492.569</v>
      </c>
      <c r="D36" s="45">
        <v>38531.209</v>
      </c>
      <c r="E36" s="45">
        <v>40125.999</v>
      </c>
      <c r="F36" s="45">
        <v>40864.832</v>
      </c>
      <c r="G36" s="45">
        <v>43039.197</v>
      </c>
      <c r="H36" s="52">
        <v>41718.907</v>
      </c>
      <c r="I36" s="22">
        <v>42376.277</v>
      </c>
      <c r="J36" s="45">
        <v>3</v>
      </c>
      <c r="K36" s="66">
        <v>0.06608511294893597</v>
      </c>
      <c r="L36" s="22">
        <v>40192.047</v>
      </c>
      <c r="M36" s="45">
        <v>3</v>
      </c>
      <c r="N36" s="66">
        <v>0.06167786189448518</v>
      </c>
      <c r="O36" s="22">
        <v>40187.603</v>
      </c>
      <c r="P36" s="45">
        <v>3</v>
      </c>
      <c r="Q36" s="66">
        <v>0.06081964454819219</v>
      </c>
      <c r="R36" s="22">
        <v>40718.84</v>
      </c>
      <c r="S36" s="45">
        <v>3</v>
      </c>
      <c r="T36" s="66">
        <v>0.06132067897888655</v>
      </c>
      <c r="U36" s="22">
        <v>40765.909</v>
      </c>
      <c r="V36" s="45">
        <v>3</v>
      </c>
      <c r="W36" s="66">
        <v>0.06110099297998444</v>
      </c>
      <c r="X36" s="22">
        <v>41784.824</v>
      </c>
      <c r="Y36" s="45">
        <v>3</v>
      </c>
      <c r="Z36" s="66">
        <v>0.06268331938480465</v>
      </c>
      <c r="AA36" s="22">
        <v>39621.168</v>
      </c>
      <c r="AB36" s="96">
        <f t="shared" si="0"/>
        <v>3</v>
      </c>
      <c r="AC36" s="66">
        <v>0.0625321560368464</v>
      </c>
      <c r="AD36" s="22">
        <v>39288.611</v>
      </c>
      <c r="AE36" s="45">
        <f t="shared" si="1"/>
        <v>3</v>
      </c>
      <c r="AF36" s="90">
        <f t="shared" si="2"/>
        <v>0.05764000637081759</v>
      </c>
    </row>
    <row r="37" spans="1:32" s="20" customFormat="1" ht="12">
      <c r="A37" s="21" t="s">
        <v>25</v>
      </c>
      <c r="B37" s="51">
        <v>10362.221</v>
      </c>
      <c r="C37" s="45">
        <v>10404.293</v>
      </c>
      <c r="D37" s="45">
        <v>10899.003</v>
      </c>
      <c r="E37" s="45">
        <v>10555.303</v>
      </c>
      <c r="F37" s="45">
        <v>10753.155</v>
      </c>
      <c r="G37" s="45">
        <v>11066.048</v>
      </c>
      <c r="H37" s="52">
        <v>11093.584</v>
      </c>
      <c r="I37" s="22">
        <v>11094.54</v>
      </c>
      <c r="J37" s="45">
        <v>21</v>
      </c>
      <c r="K37" s="66">
        <v>0.01730175421065159</v>
      </c>
      <c r="L37" s="22">
        <v>11155.187</v>
      </c>
      <c r="M37" s="45">
        <v>21</v>
      </c>
      <c r="N37" s="66">
        <v>0.017118513102683138</v>
      </c>
      <c r="O37" s="22">
        <v>11164.591</v>
      </c>
      <c r="P37" s="45">
        <v>21</v>
      </c>
      <c r="Q37" s="66">
        <v>0.016896415945632428</v>
      </c>
      <c r="R37" s="22">
        <v>11031.813</v>
      </c>
      <c r="S37" s="45">
        <v>21</v>
      </c>
      <c r="T37" s="66">
        <v>0.01661339722664269</v>
      </c>
      <c r="U37" s="22">
        <v>11166.658</v>
      </c>
      <c r="V37" s="45">
        <v>22</v>
      </c>
      <c r="W37" s="66">
        <v>0.016736874236457897</v>
      </c>
      <c r="X37" s="22">
        <v>11092.863</v>
      </c>
      <c r="Y37" s="45">
        <v>22</v>
      </c>
      <c r="Z37" s="66">
        <v>0.01664090949194574</v>
      </c>
      <c r="AA37" s="22">
        <v>11752.511</v>
      </c>
      <c r="AB37" s="96">
        <f t="shared" si="0"/>
        <v>22</v>
      </c>
      <c r="AC37" s="66">
        <v>0.016778024813352367</v>
      </c>
      <c r="AD37" s="22">
        <v>11621.155</v>
      </c>
      <c r="AE37" s="45">
        <f t="shared" si="1"/>
        <v>22</v>
      </c>
      <c r="AF37" s="90">
        <f t="shared" si="2"/>
        <v>0.017049303377924426</v>
      </c>
    </row>
    <row r="38" spans="1:32" s="20" customFormat="1" ht="12">
      <c r="A38" s="21" t="s">
        <v>26</v>
      </c>
      <c r="B38" s="51">
        <v>8549.069</v>
      </c>
      <c r="C38" s="45">
        <v>8404.137</v>
      </c>
      <c r="D38" s="45">
        <v>8607.744</v>
      </c>
      <c r="E38" s="45">
        <v>8455.058</v>
      </c>
      <c r="F38" s="45">
        <v>8741.829</v>
      </c>
      <c r="G38" s="45">
        <v>8390.162</v>
      </c>
      <c r="H38" s="52">
        <v>9092.472</v>
      </c>
      <c r="I38" s="22">
        <v>9130.074</v>
      </c>
      <c r="J38" s="45">
        <v>24</v>
      </c>
      <c r="K38" s="66">
        <v>0.014238201518319876</v>
      </c>
      <c r="L38" s="22">
        <v>9414.982</v>
      </c>
      <c r="M38" s="45">
        <v>24</v>
      </c>
      <c r="N38" s="66">
        <v>0.01444803146092718</v>
      </c>
      <c r="O38" s="22">
        <v>8963.605</v>
      </c>
      <c r="P38" s="45">
        <v>25</v>
      </c>
      <c r="Q38" s="66">
        <v>0.013565458730404953</v>
      </c>
      <c r="R38" s="22">
        <v>9159.349</v>
      </c>
      <c r="S38" s="45">
        <v>25</v>
      </c>
      <c r="T38" s="66">
        <v>0.01379355354142175</v>
      </c>
      <c r="U38" s="22">
        <v>8995.579</v>
      </c>
      <c r="V38" s="45">
        <v>25</v>
      </c>
      <c r="W38" s="66">
        <v>0.013482805187292536</v>
      </c>
      <c r="X38" s="22">
        <v>8925.87</v>
      </c>
      <c r="Y38" s="45">
        <v>25</v>
      </c>
      <c r="Z38" s="66">
        <v>0.013390104502946962</v>
      </c>
      <c r="AA38" s="22">
        <v>9230.86</v>
      </c>
      <c r="AB38" s="96">
        <f t="shared" si="0"/>
        <v>25</v>
      </c>
      <c r="AC38" s="66">
        <v>0.013330780361165383</v>
      </c>
      <c r="AD38" s="22">
        <v>9398.633</v>
      </c>
      <c r="AE38" s="45">
        <f t="shared" si="1"/>
        <v>25</v>
      </c>
      <c r="AF38" s="90">
        <f t="shared" si="2"/>
        <v>0.01378865916122554</v>
      </c>
    </row>
    <row r="39" spans="1:32" s="2" customFormat="1" ht="12.75">
      <c r="A39" s="120" t="s">
        <v>45</v>
      </c>
      <c r="B39" s="121">
        <f aca="true" t="shared" si="3" ref="B39:I39">SUM(B7:B38)</f>
        <v>600736.0240000001</v>
      </c>
      <c r="C39" s="122">
        <f t="shared" si="3"/>
        <v>608467.971</v>
      </c>
      <c r="D39" s="122">
        <f t="shared" si="3"/>
        <v>619986.896</v>
      </c>
      <c r="E39" s="122">
        <f t="shared" si="3"/>
        <v>619721.4329999997</v>
      </c>
      <c r="F39" s="122">
        <f t="shared" si="3"/>
        <v>631131.2050000001</v>
      </c>
      <c r="G39" s="122">
        <f t="shared" si="3"/>
        <v>638658.729</v>
      </c>
      <c r="H39" s="123">
        <f t="shared" si="3"/>
        <v>640928.8989999999</v>
      </c>
      <c r="I39" s="124">
        <f t="shared" si="3"/>
        <v>641237.8690000001</v>
      </c>
      <c r="J39" s="122"/>
      <c r="K39" s="125">
        <f>SUM(K7:K38)</f>
        <v>1.0000000000000002</v>
      </c>
      <c r="L39" s="124">
        <f>SUM(L7:L38)</f>
        <v>651644.6220000001</v>
      </c>
      <c r="M39" s="122"/>
      <c r="N39" s="125">
        <f>SUM(N7:N38)</f>
        <v>1</v>
      </c>
      <c r="O39" s="124">
        <f>SUM(O7:O38)</f>
        <v>660766.818</v>
      </c>
      <c r="P39" s="122"/>
      <c r="Q39" s="125">
        <f>SUM(Q7:Q38)</f>
        <v>0.9999999999999999</v>
      </c>
      <c r="R39" s="124">
        <f>SUM(R7:R38)</f>
        <v>664031.1340000002</v>
      </c>
      <c r="S39" s="122"/>
      <c r="T39" s="125">
        <f>SUM(T7:T38)</f>
        <v>1</v>
      </c>
      <c r="U39" s="124">
        <f>SUM(U7:U38)</f>
        <v>667188.977</v>
      </c>
      <c r="V39" s="122"/>
      <c r="W39" s="125">
        <f>SUM(W7:W38)</f>
        <v>0.9999999999999999</v>
      </c>
      <c r="X39" s="124">
        <f>SUM(X7:X38)</f>
        <v>666601.9670000001</v>
      </c>
      <c r="Y39" s="122"/>
      <c r="Z39" s="125">
        <f>SUM(Z7:Z38)</f>
        <v>1.0000000000000004</v>
      </c>
      <c r="AA39" s="124">
        <f>SUM(AA7:AA38)</f>
        <v>673473.855</v>
      </c>
      <c r="AB39" s="126"/>
      <c r="AC39" s="125">
        <f>SUM(AC7:AC38)</f>
        <v>1</v>
      </c>
      <c r="AD39" s="124">
        <f>SUM(AD7:AD38)</f>
        <v>681620.5180000002</v>
      </c>
      <c r="AE39" s="126"/>
      <c r="AF39" s="127">
        <v>1</v>
      </c>
    </row>
    <row r="40" spans="1:3" ht="12.75">
      <c r="A40" s="57" t="s">
        <v>53</v>
      </c>
      <c r="B40" s="7"/>
      <c r="C40" s="12"/>
    </row>
    <row r="41" spans="1:17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ht="12.75">
      <c r="A42" s="7" t="s">
        <v>42</v>
      </c>
    </row>
  </sheetData>
  <sheetProtection/>
  <mergeCells count="1">
    <mergeCell ref="A4:L4"/>
  </mergeCells>
  <printOptions/>
  <pageMargins left="0.75" right="0.75" top="1" bottom="1" header="0.5" footer="0.5"/>
  <pageSetup horizontalDpi="300" verticalDpi="3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13.8515625" defaultRowHeight="12.75"/>
  <cols>
    <col min="1" max="1" width="24.8515625" style="13" customWidth="1"/>
    <col min="2" max="9" width="8.8515625" style="13" customWidth="1"/>
    <col min="10" max="10" width="4.57421875" style="13" bestFit="1" customWidth="1"/>
    <col min="11" max="11" width="6.7109375" style="13" bestFit="1" customWidth="1"/>
    <col min="12" max="12" width="8.8515625" style="13" customWidth="1"/>
    <col min="13" max="13" width="4.57421875" style="13" bestFit="1" customWidth="1"/>
    <col min="14" max="14" width="6.7109375" style="13" bestFit="1" customWidth="1"/>
    <col min="15" max="15" width="8.8515625" style="13" customWidth="1"/>
    <col min="16" max="16" width="4.57421875" style="13" bestFit="1" customWidth="1"/>
    <col min="17" max="17" width="6.7109375" style="13" bestFit="1" customWidth="1"/>
    <col min="18" max="18" width="8.8515625" style="13" customWidth="1"/>
    <col min="19" max="19" width="4.57421875" style="13" bestFit="1" customWidth="1"/>
    <col min="20" max="20" width="6.7109375" style="13" bestFit="1" customWidth="1"/>
    <col min="21" max="21" width="8.8515625" style="13" customWidth="1"/>
    <col min="22" max="22" width="4.57421875" style="13" bestFit="1" customWidth="1"/>
    <col min="23" max="23" width="6.7109375" style="13" bestFit="1" customWidth="1"/>
    <col min="24" max="24" width="7.7109375" style="13" customWidth="1"/>
    <col min="25" max="25" width="4.57421875" style="13" bestFit="1" customWidth="1"/>
    <col min="26" max="26" width="6.7109375" style="13" bestFit="1" customWidth="1"/>
    <col min="27" max="27" width="8.8515625" style="13" customWidth="1"/>
    <col min="28" max="28" width="4.57421875" style="13" bestFit="1" customWidth="1"/>
    <col min="29" max="29" width="6.7109375" style="13" bestFit="1" customWidth="1"/>
    <col min="30" max="32" width="8.8515625" style="13" customWidth="1"/>
    <col min="33" max="16384" width="13.8515625" style="13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60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2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8"/>
      <c r="N4" s="18"/>
      <c r="O4" s="18"/>
      <c r="P4" s="18"/>
      <c r="Q4" s="18"/>
      <c r="R4" s="18"/>
      <c r="S4" s="18"/>
      <c r="T4" s="18"/>
      <c r="U4" s="18"/>
    </row>
    <row r="5" ht="12.75"/>
    <row r="6" spans="1:32" s="14" customFormat="1" ht="20.25" customHeight="1">
      <c r="A6" s="111" t="s">
        <v>38</v>
      </c>
      <c r="B6" s="112">
        <v>2003</v>
      </c>
      <c r="C6" s="113">
        <v>2004</v>
      </c>
      <c r="D6" s="113">
        <v>2005</v>
      </c>
      <c r="E6" s="113">
        <v>2006</v>
      </c>
      <c r="F6" s="113">
        <v>2007</v>
      </c>
      <c r="G6" s="113">
        <v>2008</v>
      </c>
      <c r="H6" s="114">
        <v>2009</v>
      </c>
      <c r="I6" s="112">
        <v>2010</v>
      </c>
      <c r="J6" s="113" t="s">
        <v>34</v>
      </c>
      <c r="K6" s="114" t="s">
        <v>48</v>
      </c>
      <c r="L6" s="112">
        <v>2011</v>
      </c>
      <c r="M6" s="113" t="s">
        <v>34</v>
      </c>
      <c r="N6" s="114" t="s">
        <v>48</v>
      </c>
      <c r="O6" s="112">
        <v>2012</v>
      </c>
      <c r="P6" s="113" t="s">
        <v>34</v>
      </c>
      <c r="Q6" s="114" t="s">
        <v>48</v>
      </c>
      <c r="R6" s="112">
        <v>2013</v>
      </c>
      <c r="S6" s="113" t="s">
        <v>34</v>
      </c>
      <c r="T6" s="114" t="s">
        <v>48</v>
      </c>
      <c r="U6" s="112">
        <v>2014</v>
      </c>
      <c r="V6" s="113" t="s">
        <v>34</v>
      </c>
      <c r="W6" s="114" t="s">
        <v>48</v>
      </c>
      <c r="X6" s="112">
        <v>2015</v>
      </c>
      <c r="Y6" s="113" t="s">
        <v>34</v>
      </c>
      <c r="Z6" s="114" t="s">
        <v>48</v>
      </c>
      <c r="AA6" s="112">
        <v>2016</v>
      </c>
      <c r="AB6" s="113" t="s">
        <v>34</v>
      </c>
      <c r="AC6" s="114" t="s">
        <v>48</v>
      </c>
      <c r="AD6" s="112">
        <v>2017</v>
      </c>
      <c r="AE6" s="113" t="s">
        <v>34</v>
      </c>
      <c r="AF6" s="114" t="s">
        <v>48</v>
      </c>
    </row>
    <row r="7" spans="1:32" s="14" customFormat="1" ht="12">
      <c r="A7" s="15" t="s">
        <v>0</v>
      </c>
      <c r="B7" s="51">
        <v>3600.777</v>
      </c>
      <c r="C7" s="47">
        <v>3603.17</v>
      </c>
      <c r="D7" s="47">
        <v>3544.858</v>
      </c>
      <c r="E7" s="47">
        <v>3832.684</v>
      </c>
      <c r="F7" s="47">
        <v>3802.657</v>
      </c>
      <c r="G7" s="47">
        <v>3973.478</v>
      </c>
      <c r="H7" s="55">
        <v>4281.985</v>
      </c>
      <c r="I7" s="16">
        <v>4066.647</v>
      </c>
      <c r="J7" s="47">
        <v>26</v>
      </c>
      <c r="K7" s="66">
        <v>0.011558211220904417</v>
      </c>
      <c r="L7" s="16">
        <v>4010.881</v>
      </c>
      <c r="M7" s="47">
        <v>26</v>
      </c>
      <c r="N7" s="66">
        <v>0.011112641542016495</v>
      </c>
      <c r="O7" s="16">
        <v>4345.372</v>
      </c>
      <c r="P7" s="47">
        <v>26</v>
      </c>
      <c r="Q7" s="66">
        <v>0.011744130477303332</v>
      </c>
      <c r="R7" s="16">
        <v>4182.763</v>
      </c>
      <c r="S7" s="47">
        <v>26</v>
      </c>
      <c r="T7" s="66">
        <v>0.011180585277061339</v>
      </c>
      <c r="U7" s="16">
        <v>4407.187</v>
      </c>
      <c r="V7" s="47">
        <v>26</v>
      </c>
      <c r="W7" s="66">
        <v>0.011814838512098138</v>
      </c>
      <c r="X7" s="16">
        <v>4690.681</v>
      </c>
      <c r="Y7" s="47">
        <v>25</v>
      </c>
      <c r="Z7" s="66">
        <v>0.012801141335794287</v>
      </c>
      <c r="AA7" s="16">
        <v>5109.256</v>
      </c>
      <c r="AB7" s="89">
        <f>_xlfn.RANK.EQ(AA7,$AA$7:$AA$38)</f>
        <v>25</v>
      </c>
      <c r="AC7" s="66">
        <v>0.013584562398042696</v>
      </c>
      <c r="AD7" s="84">
        <v>5039.347</v>
      </c>
      <c r="AE7" s="84">
        <f>_xlfn.RANK.EQ(AD7,$AD$7:$AD$38)</f>
        <v>25</v>
      </c>
      <c r="AF7" s="86">
        <f>AD7/$AD$39</f>
        <v>0.013212051261483768</v>
      </c>
    </row>
    <row r="8" spans="1:32" s="14" customFormat="1" ht="12">
      <c r="A8" s="15" t="s">
        <v>68</v>
      </c>
      <c r="B8" s="51">
        <v>8137.787</v>
      </c>
      <c r="C8" s="47">
        <v>8620.492</v>
      </c>
      <c r="D8" s="47">
        <v>8780.787</v>
      </c>
      <c r="E8" s="47">
        <v>9190.364</v>
      </c>
      <c r="F8" s="47">
        <v>8860.991</v>
      </c>
      <c r="G8" s="47">
        <v>7953.95</v>
      </c>
      <c r="H8" s="55">
        <v>8381.087</v>
      </c>
      <c r="I8" s="16">
        <v>8262.852</v>
      </c>
      <c r="J8" s="47">
        <v>14</v>
      </c>
      <c r="K8" s="66">
        <v>0.02348465177898955</v>
      </c>
      <c r="L8" s="16">
        <v>8902.107</v>
      </c>
      <c r="M8" s="47">
        <v>11</v>
      </c>
      <c r="N8" s="66">
        <v>0.0246643877142393</v>
      </c>
      <c r="O8" s="16">
        <v>9246.429</v>
      </c>
      <c r="P8" s="47">
        <v>11</v>
      </c>
      <c r="Q8" s="66">
        <v>0.024990097194238232</v>
      </c>
      <c r="R8" s="16">
        <v>9841.603</v>
      </c>
      <c r="S8" s="47">
        <v>11</v>
      </c>
      <c r="T8" s="66">
        <v>0.026306745470513797</v>
      </c>
      <c r="U8" s="16">
        <v>10195.582</v>
      </c>
      <c r="V8" s="47">
        <v>10</v>
      </c>
      <c r="W8" s="66">
        <v>0.027332435602767605</v>
      </c>
      <c r="X8" s="16">
        <v>9775.314</v>
      </c>
      <c r="Y8" s="47">
        <v>10</v>
      </c>
      <c r="Z8" s="66">
        <v>0.026677400598285966</v>
      </c>
      <c r="AA8" s="16">
        <v>9416.992</v>
      </c>
      <c r="AB8" s="89">
        <f aca="true" t="shared" si="0" ref="AB8:AB38">_xlfn.RANK.EQ(AA8,$AA$7:$AA$38)</f>
        <v>11</v>
      </c>
      <c r="AC8" s="66">
        <v>0.025025384922102538</v>
      </c>
      <c r="AD8" s="84">
        <v>10374.769</v>
      </c>
      <c r="AE8" s="84">
        <f aca="true" t="shared" si="1" ref="AE8:AE38">_xlfn.RANK.EQ(AD8,$AD$7:$AD$38)</f>
        <v>10</v>
      </c>
      <c r="AF8" s="86">
        <f aca="true" t="shared" si="2" ref="AF8:AF38">AD8/$AD$39</f>
        <v>0.02720034557137119</v>
      </c>
    </row>
    <row r="9" spans="1:32" s="14" customFormat="1" ht="12">
      <c r="A9" s="15" t="s">
        <v>1</v>
      </c>
      <c r="B9" s="51">
        <v>2186.963</v>
      </c>
      <c r="C9" s="47">
        <v>2301.299</v>
      </c>
      <c r="D9" s="47">
        <v>2319.729</v>
      </c>
      <c r="E9" s="47">
        <v>2444.239</v>
      </c>
      <c r="F9" s="47">
        <v>2616.03</v>
      </c>
      <c r="G9" s="47">
        <v>2593.904</v>
      </c>
      <c r="H9" s="55">
        <v>2549.379</v>
      </c>
      <c r="I9" s="16">
        <v>2555.486</v>
      </c>
      <c r="J9" s="47">
        <v>31</v>
      </c>
      <c r="K9" s="66">
        <v>0.007263194213823856</v>
      </c>
      <c r="L9" s="16">
        <v>2703.961</v>
      </c>
      <c r="M9" s="47">
        <v>30</v>
      </c>
      <c r="N9" s="66">
        <v>0.0074916581510626875</v>
      </c>
      <c r="O9" s="16">
        <v>2804.532</v>
      </c>
      <c r="P9" s="47">
        <v>30</v>
      </c>
      <c r="Q9" s="66">
        <v>0.007579739947643716</v>
      </c>
      <c r="R9" s="16">
        <v>2935.97</v>
      </c>
      <c r="S9" s="47">
        <v>30</v>
      </c>
      <c r="T9" s="66">
        <v>0.007847889769488203</v>
      </c>
      <c r="U9" s="16">
        <v>2838.043</v>
      </c>
      <c r="V9" s="47">
        <v>30</v>
      </c>
      <c r="W9" s="66">
        <v>0.0076082589042376775</v>
      </c>
      <c r="X9" s="16">
        <v>2629.617</v>
      </c>
      <c r="Y9" s="47">
        <v>30</v>
      </c>
      <c r="Z9" s="66">
        <v>0.007176377774572044</v>
      </c>
      <c r="AA9" s="16">
        <v>2823.415</v>
      </c>
      <c r="AB9" s="89">
        <f t="shared" si="0"/>
        <v>29</v>
      </c>
      <c r="AC9" s="66">
        <v>0.007506729255099598</v>
      </c>
      <c r="AD9" s="84">
        <v>2841.444</v>
      </c>
      <c r="AE9" s="84">
        <f t="shared" si="1"/>
        <v>29</v>
      </c>
      <c r="AF9" s="86">
        <f t="shared" si="2"/>
        <v>0.00744963658677116</v>
      </c>
    </row>
    <row r="10" spans="1:32" s="14" customFormat="1" ht="12">
      <c r="A10" s="15" t="s">
        <v>2</v>
      </c>
      <c r="B10" s="51">
        <v>2185.331</v>
      </c>
      <c r="C10" s="47">
        <v>2339.198</v>
      </c>
      <c r="D10" s="47">
        <v>2268.503</v>
      </c>
      <c r="E10" s="47">
        <v>2611.952</v>
      </c>
      <c r="F10" s="47">
        <v>2596.582</v>
      </c>
      <c r="G10" s="47">
        <v>2412.264</v>
      </c>
      <c r="H10" s="55">
        <v>2514.932</v>
      </c>
      <c r="I10" s="16">
        <v>2455.353</v>
      </c>
      <c r="J10" s="47">
        <v>32</v>
      </c>
      <c r="K10" s="66">
        <v>0.00697859651842939</v>
      </c>
      <c r="L10" s="16">
        <v>2393.557</v>
      </c>
      <c r="M10" s="47">
        <v>32</v>
      </c>
      <c r="N10" s="66">
        <v>0.006631645504163394</v>
      </c>
      <c r="O10" s="16">
        <v>2458.153</v>
      </c>
      <c r="P10" s="47">
        <v>32</v>
      </c>
      <c r="Q10" s="66">
        <v>0.006643589907877764</v>
      </c>
      <c r="R10" s="16">
        <v>2381.19</v>
      </c>
      <c r="S10" s="47">
        <v>32</v>
      </c>
      <c r="T10" s="66">
        <v>0.006364954900836048</v>
      </c>
      <c r="U10" s="16">
        <v>2308.787</v>
      </c>
      <c r="V10" s="47">
        <v>32</v>
      </c>
      <c r="W10" s="66">
        <v>0.006189423222529818</v>
      </c>
      <c r="X10" s="16">
        <v>2487.6</v>
      </c>
      <c r="Y10" s="47">
        <v>31</v>
      </c>
      <c r="Z10" s="66">
        <v>0.006788805119538478</v>
      </c>
      <c r="AA10" s="16">
        <v>2509.74</v>
      </c>
      <c r="AB10" s="89">
        <f t="shared" si="0"/>
        <v>31</v>
      </c>
      <c r="AC10" s="66">
        <v>0.006771016662611346</v>
      </c>
      <c r="AD10" s="84">
        <v>2527.554</v>
      </c>
      <c r="AE10" s="84">
        <f t="shared" si="1"/>
        <v>31</v>
      </c>
      <c r="AF10" s="86">
        <f t="shared" si="2"/>
        <v>0.0066266865556526165</v>
      </c>
    </row>
    <row r="11" spans="1:32" s="14" customFormat="1" ht="12">
      <c r="A11" s="15" t="s">
        <v>3</v>
      </c>
      <c r="B11" s="51">
        <v>7328.399</v>
      </c>
      <c r="C11" s="47">
        <v>7381.808</v>
      </c>
      <c r="D11" s="47">
        <v>7389.88</v>
      </c>
      <c r="E11" s="47">
        <v>8185.451</v>
      </c>
      <c r="F11" s="47">
        <v>8283.96</v>
      </c>
      <c r="G11" s="47">
        <v>8270.871</v>
      </c>
      <c r="H11" s="55">
        <v>8538.686</v>
      </c>
      <c r="I11" s="16">
        <v>8342.013</v>
      </c>
      <c r="J11" s="47">
        <v>12</v>
      </c>
      <c r="K11" s="66">
        <v>0.02370964292242</v>
      </c>
      <c r="L11" s="16">
        <v>8270.754</v>
      </c>
      <c r="M11" s="47">
        <v>12</v>
      </c>
      <c r="N11" s="66">
        <v>0.022915146194613878</v>
      </c>
      <c r="O11" s="16">
        <v>8372.316</v>
      </c>
      <c r="P11" s="47">
        <v>14</v>
      </c>
      <c r="Q11" s="66">
        <v>0.022627653397963243</v>
      </c>
      <c r="R11" s="16">
        <v>8579.847</v>
      </c>
      <c r="S11" s="47">
        <v>14</v>
      </c>
      <c r="T11" s="66">
        <v>0.022934053650096577</v>
      </c>
      <c r="U11" s="16">
        <v>8706.091</v>
      </c>
      <c r="V11" s="47">
        <v>13</v>
      </c>
      <c r="W11" s="66">
        <v>0.02333939068994145</v>
      </c>
      <c r="X11" s="16">
        <v>8680.415</v>
      </c>
      <c r="Y11" s="47">
        <v>14</v>
      </c>
      <c r="Z11" s="66">
        <v>0.023689357530036426</v>
      </c>
      <c r="AA11" s="16">
        <v>8861.645</v>
      </c>
      <c r="AB11" s="89">
        <f t="shared" si="0"/>
        <v>13</v>
      </c>
      <c r="AC11" s="66">
        <v>0.02354979287592617</v>
      </c>
      <c r="AD11" s="84">
        <v>8890.129</v>
      </c>
      <c r="AE11" s="84">
        <f t="shared" si="1"/>
        <v>13</v>
      </c>
      <c r="AF11" s="86">
        <f t="shared" si="2"/>
        <v>0.0233079484443527</v>
      </c>
    </row>
    <row r="12" spans="1:32" s="14" customFormat="1" ht="12">
      <c r="A12" s="15" t="s">
        <v>4</v>
      </c>
      <c r="B12" s="51">
        <v>2268.427</v>
      </c>
      <c r="C12" s="47">
        <v>2223.548</v>
      </c>
      <c r="D12" s="47">
        <v>2202.816</v>
      </c>
      <c r="E12" s="47">
        <v>2388.466</v>
      </c>
      <c r="F12" s="47">
        <v>2599.953</v>
      </c>
      <c r="G12" s="47">
        <v>2739.652</v>
      </c>
      <c r="H12" s="55">
        <v>2764.664</v>
      </c>
      <c r="I12" s="16">
        <v>2730.634</v>
      </c>
      <c r="J12" s="47">
        <v>29</v>
      </c>
      <c r="K12" s="66">
        <v>0.0077609993045826475</v>
      </c>
      <c r="L12" s="16">
        <v>2600.903</v>
      </c>
      <c r="M12" s="47">
        <v>31</v>
      </c>
      <c r="N12" s="66">
        <v>0.007206123224437555</v>
      </c>
      <c r="O12" s="16">
        <v>2697.434</v>
      </c>
      <c r="P12" s="47">
        <v>31</v>
      </c>
      <c r="Q12" s="66">
        <v>0.0072902888060939865</v>
      </c>
      <c r="R12" s="16">
        <v>2522.145</v>
      </c>
      <c r="S12" s="47">
        <v>31</v>
      </c>
      <c r="T12" s="66">
        <v>0.006741729630297933</v>
      </c>
      <c r="U12" s="16">
        <v>2364.097</v>
      </c>
      <c r="V12" s="47">
        <v>31</v>
      </c>
      <c r="W12" s="66">
        <v>0.006337698918138865</v>
      </c>
      <c r="X12" s="16">
        <v>2239.679</v>
      </c>
      <c r="Y12" s="47">
        <v>32</v>
      </c>
      <c r="Z12" s="66">
        <v>0.006112214287394606</v>
      </c>
      <c r="AA12" s="16">
        <v>2478.904</v>
      </c>
      <c r="AB12" s="89">
        <f t="shared" si="0"/>
        <v>32</v>
      </c>
      <c r="AC12" s="66">
        <v>0.0065907979239098755</v>
      </c>
      <c r="AD12" s="84">
        <v>2438.257</v>
      </c>
      <c r="AE12" s="84">
        <f t="shared" si="1"/>
        <v>32</v>
      </c>
      <c r="AF12" s="86">
        <f t="shared" si="2"/>
        <v>0.0063925696072669</v>
      </c>
    </row>
    <row r="13" spans="1:32" s="14" customFormat="1" ht="12">
      <c r="A13" s="15" t="s">
        <v>5</v>
      </c>
      <c r="B13" s="51">
        <v>6588.685</v>
      </c>
      <c r="C13" s="47">
        <v>6915.088</v>
      </c>
      <c r="D13" s="47">
        <v>7652.583</v>
      </c>
      <c r="E13" s="47">
        <v>7477.69</v>
      </c>
      <c r="F13" s="47">
        <v>7129.329</v>
      </c>
      <c r="G13" s="47">
        <v>7654.314</v>
      </c>
      <c r="H13" s="55">
        <v>7451.466</v>
      </c>
      <c r="I13" s="16">
        <v>8150.04</v>
      </c>
      <c r="J13" s="47">
        <v>15</v>
      </c>
      <c r="K13" s="66">
        <v>0.02316401786996015</v>
      </c>
      <c r="L13" s="16">
        <v>7925.005</v>
      </c>
      <c r="M13" s="47">
        <v>15</v>
      </c>
      <c r="N13" s="66">
        <v>0.021957205856690448</v>
      </c>
      <c r="O13" s="16">
        <v>8382.225</v>
      </c>
      <c r="P13" s="47">
        <v>13</v>
      </c>
      <c r="Q13" s="66">
        <v>0.022654434209571455</v>
      </c>
      <c r="R13" s="16">
        <v>8664.044</v>
      </c>
      <c r="S13" s="47">
        <v>13</v>
      </c>
      <c r="T13" s="66">
        <v>0.023159113434400094</v>
      </c>
      <c r="U13" s="16">
        <v>9046.401</v>
      </c>
      <c r="V13" s="47">
        <v>12</v>
      </c>
      <c r="W13" s="66">
        <v>0.024251697722534375</v>
      </c>
      <c r="X13" s="16">
        <v>8816.573</v>
      </c>
      <c r="Y13" s="47">
        <v>12</v>
      </c>
      <c r="Z13" s="66">
        <v>0.024060940633214636</v>
      </c>
      <c r="AA13" s="16">
        <v>8641.006</v>
      </c>
      <c r="AB13" s="89">
        <f t="shared" si="0"/>
        <v>14</v>
      </c>
      <c r="AC13" s="66">
        <v>0.023049612843089498</v>
      </c>
      <c r="AD13" s="84">
        <v>9511.544</v>
      </c>
      <c r="AE13" s="84">
        <f t="shared" si="1"/>
        <v>12</v>
      </c>
      <c r="AF13" s="86">
        <f t="shared" si="2"/>
        <v>0.024937160886888396</v>
      </c>
    </row>
    <row r="14" spans="1:32" s="14" customFormat="1" ht="12">
      <c r="A14" s="15" t="s">
        <v>6</v>
      </c>
      <c r="B14" s="51">
        <v>9544.517</v>
      </c>
      <c r="C14" s="47">
        <v>10120.935</v>
      </c>
      <c r="D14" s="47">
        <v>10505.371</v>
      </c>
      <c r="E14" s="47">
        <v>11062.555</v>
      </c>
      <c r="F14" s="47">
        <v>12026.61</v>
      </c>
      <c r="G14" s="47">
        <v>11286.996</v>
      </c>
      <c r="H14" s="55">
        <v>10319.651</v>
      </c>
      <c r="I14" s="16">
        <v>10490.351</v>
      </c>
      <c r="J14" s="47">
        <v>9</v>
      </c>
      <c r="K14" s="66">
        <v>0.02981564238042443</v>
      </c>
      <c r="L14" s="16">
        <v>11072.728</v>
      </c>
      <c r="M14" s="47">
        <v>8</v>
      </c>
      <c r="N14" s="66">
        <v>0.030678361476256518</v>
      </c>
      <c r="O14" s="16">
        <v>10753.21</v>
      </c>
      <c r="P14" s="47">
        <v>9</v>
      </c>
      <c r="Q14" s="66">
        <v>0.029062437298772798</v>
      </c>
      <c r="R14" s="16">
        <v>10809.537</v>
      </c>
      <c r="S14" s="47">
        <v>9</v>
      </c>
      <c r="T14" s="66">
        <v>0.028894046885766612</v>
      </c>
      <c r="U14" s="16">
        <v>10504.914</v>
      </c>
      <c r="V14" s="47">
        <v>9</v>
      </c>
      <c r="W14" s="66">
        <v>0.028161696450247947</v>
      </c>
      <c r="X14" s="16">
        <v>9810.216</v>
      </c>
      <c r="Y14" s="47">
        <v>9</v>
      </c>
      <c r="Z14" s="66">
        <v>0.026772650186757636</v>
      </c>
      <c r="AA14" s="16">
        <v>10253.443</v>
      </c>
      <c r="AB14" s="89">
        <f t="shared" si="0"/>
        <v>9</v>
      </c>
      <c r="AC14" s="66">
        <v>0.02821464046467859</v>
      </c>
      <c r="AD14" s="84">
        <v>10692.694</v>
      </c>
      <c r="AE14" s="84">
        <f t="shared" si="1"/>
        <v>9</v>
      </c>
      <c r="AF14" s="86">
        <f t="shared" si="2"/>
        <v>0.028033874478451258</v>
      </c>
    </row>
    <row r="15" spans="1:32" s="14" customFormat="1" ht="12">
      <c r="A15" s="15" t="s">
        <v>44</v>
      </c>
      <c r="B15" s="51">
        <v>68047.13</v>
      </c>
      <c r="C15" s="47">
        <v>70437.977</v>
      </c>
      <c r="D15" s="47">
        <v>72165.189</v>
      </c>
      <c r="E15" s="47">
        <v>78484.768</v>
      </c>
      <c r="F15" s="47">
        <v>76655.947</v>
      </c>
      <c r="G15" s="47">
        <v>77853.823</v>
      </c>
      <c r="H15" s="55">
        <v>79646.142</v>
      </c>
      <c r="I15" s="16">
        <v>79569.322</v>
      </c>
      <c r="J15" s="47">
        <v>1</v>
      </c>
      <c r="K15" s="66">
        <v>0.22615167492535168</v>
      </c>
      <c r="L15" s="16">
        <v>81675.725</v>
      </c>
      <c r="M15" s="47">
        <v>1</v>
      </c>
      <c r="N15" s="66">
        <v>0.22629269095974558</v>
      </c>
      <c r="O15" s="16">
        <v>83018.028</v>
      </c>
      <c r="P15" s="47">
        <v>1</v>
      </c>
      <c r="Q15" s="66">
        <v>0.22437079099336524</v>
      </c>
      <c r="R15" s="16">
        <v>83625.138</v>
      </c>
      <c r="S15" s="47">
        <v>1</v>
      </c>
      <c r="T15" s="66">
        <v>0.2235311890047375</v>
      </c>
      <c r="U15" s="16">
        <v>83231.435</v>
      </c>
      <c r="V15" s="47">
        <v>1</v>
      </c>
      <c r="W15" s="66">
        <v>0.22312780548118172</v>
      </c>
      <c r="X15" s="16">
        <v>80655.446</v>
      </c>
      <c r="Y15" s="47">
        <v>1</v>
      </c>
      <c r="Z15" s="66">
        <v>0.22011340437508414</v>
      </c>
      <c r="AA15" s="16">
        <v>83522.415</v>
      </c>
      <c r="AB15" s="89">
        <f t="shared" si="0"/>
        <v>1</v>
      </c>
      <c r="AC15" s="66">
        <v>0.22187801576247373</v>
      </c>
      <c r="AD15" s="84">
        <v>83730.429</v>
      </c>
      <c r="AE15" s="84">
        <f t="shared" si="1"/>
        <v>1</v>
      </c>
      <c r="AF15" s="86">
        <f t="shared" si="2"/>
        <v>0.21952263261371507</v>
      </c>
    </row>
    <row r="16" spans="1:32" s="14" customFormat="1" ht="12">
      <c r="A16" s="15" t="s">
        <v>7</v>
      </c>
      <c r="B16" s="51">
        <v>3916.685</v>
      </c>
      <c r="C16" s="47">
        <v>3952.078</v>
      </c>
      <c r="D16" s="47">
        <v>3950.983</v>
      </c>
      <c r="E16" s="47">
        <v>4206.868</v>
      </c>
      <c r="F16" s="47">
        <v>4225.487</v>
      </c>
      <c r="G16" s="47">
        <v>4321.526</v>
      </c>
      <c r="H16" s="55">
        <v>4554.445</v>
      </c>
      <c r="I16" s="16">
        <v>4622.052</v>
      </c>
      <c r="J16" s="47">
        <v>23</v>
      </c>
      <c r="K16" s="66">
        <v>0.013136781552469072</v>
      </c>
      <c r="L16" s="16">
        <v>4823.031</v>
      </c>
      <c r="M16" s="47">
        <v>24</v>
      </c>
      <c r="N16" s="66">
        <v>0.013362803496048216</v>
      </c>
      <c r="O16" s="16">
        <v>4643.148</v>
      </c>
      <c r="P16" s="47">
        <v>25</v>
      </c>
      <c r="Q16" s="66">
        <v>0.012548922379356708</v>
      </c>
      <c r="R16" s="16">
        <v>4791.873</v>
      </c>
      <c r="S16" s="47">
        <v>25</v>
      </c>
      <c r="T16" s="66">
        <v>0.012808745012172038</v>
      </c>
      <c r="U16" s="16">
        <v>4513.533</v>
      </c>
      <c r="V16" s="47">
        <v>25</v>
      </c>
      <c r="W16" s="66">
        <v>0.012099932114073182</v>
      </c>
      <c r="X16" s="16">
        <v>4379.243</v>
      </c>
      <c r="Y16" s="47">
        <v>26</v>
      </c>
      <c r="Z16" s="66">
        <v>0.01195120891546191</v>
      </c>
      <c r="AA16" s="16">
        <v>4361.086</v>
      </c>
      <c r="AB16" s="89">
        <f t="shared" si="0"/>
        <v>26</v>
      </c>
      <c r="AC16" s="66">
        <v>0.011745792147402675</v>
      </c>
      <c r="AD16" s="84">
        <v>4319.633</v>
      </c>
      <c r="AE16" s="84">
        <f t="shared" si="1"/>
        <v>26</v>
      </c>
      <c r="AF16" s="86">
        <f t="shared" si="2"/>
        <v>0.011325120621143357</v>
      </c>
    </row>
    <row r="17" spans="1:32" s="14" customFormat="1" ht="12">
      <c r="A17" s="15" t="s">
        <v>51</v>
      </c>
      <c r="B17" s="51">
        <v>11411.069</v>
      </c>
      <c r="C17" s="47">
        <v>10644.57</v>
      </c>
      <c r="D17" s="47">
        <v>10710.302</v>
      </c>
      <c r="E17" s="47">
        <v>11969.863</v>
      </c>
      <c r="F17" s="47">
        <v>13019.903</v>
      </c>
      <c r="G17" s="47">
        <v>13868.646</v>
      </c>
      <c r="H17" s="55">
        <v>14460.345</v>
      </c>
      <c r="I17" s="16">
        <v>14548.168</v>
      </c>
      <c r="J17" s="47">
        <v>6</v>
      </c>
      <c r="K17" s="66">
        <v>0.041348757003300894</v>
      </c>
      <c r="L17" s="16">
        <v>15685.495</v>
      </c>
      <c r="M17" s="47">
        <v>6</v>
      </c>
      <c r="N17" s="66">
        <v>0.04345860257237551</v>
      </c>
      <c r="O17" s="16">
        <v>15764.347</v>
      </c>
      <c r="P17" s="47">
        <v>6</v>
      </c>
      <c r="Q17" s="66">
        <v>0.04260591453562212</v>
      </c>
      <c r="R17" s="16">
        <v>15929.091</v>
      </c>
      <c r="S17" s="47">
        <v>6</v>
      </c>
      <c r="T17" s="66">
        <v>0.0425786878939998</v>
      </c>
      <c r="U17" s="16">
        <v>15738.36</v>
      </c>
      <c r="V17" s="47">
        <v>6</v>
      </c>
      <c r="W17" s="66">
        <v>0.042191579763977534</v>
      </c>
      <c r="X17" s="16">
        <v>16570.794</v>
      </c>
      <c r="Y17" s="47">
        <v>6</v>
      </c>
      <c r="Z17" s="66">
        <v>0.04522266085464605</v>
      </c>
      <c r="AA17" s="16">
        <v>16058.76</v>
      </c>
      <c r="AB17" s="89">
        <f t="shared" si="0"/>
        <v>6</v>
      </c>
      <c r="AC17" s="66">
        <v>0.042727509957576626</v>
      </c>
      <c r="AD17" s="84">
        <v>16133.023</v>
      </c>
      <c r="AE17" s="84">
        <f t="shared" si="1"/>
        <v>6</v>
      </c>
      <c r="AF17" s="86">
        <f t="shared" si="2"/>
        <v>0.042297211698003066</v>
      </c>
    </row>
    <row r="18" spans="1:32" s="14" customFormat="1" ht="12">
      <c r="A18" s="15" t="s">
        <v>8</v>
      </c>
      <c r="B18" s="51">
        <v>7056.29</v>
      </c>
      <c r="C18" s="47">
        <v>6937.283</v>
      </c>
      <c r="D18" s="47">
        <v>6991.515</v>
      </c>
      <c r="E18" s="47">
        <v>7253.198</v>
      </c>
      <c r="F18" s="47">
        <v>7079.597</v>
      </c>
      <c r="G18" s="47">
        <v>6727.318</v>
      </c>
      <c r="H18" s="55">
        <v>6851.954</v>
      </c>
      <c r="I18" s="16">
        <v>6826.201</v>
      </c>
      <c r="J18" s="47">
        <v>17</v>
      </c>
      <c r="K18" s="66">
        <v>0.01940140685787307</v>
      </c>
      <c r="L18" s="16">
        <v>7067.432</v>
      </c>
      <c r="M18" s="47">
        <v>18</v>
      </c>
      <c r="N18" s="66">
        <v>0.0195811938670274</v>
      </c>
      <c r="O18" s="16">
        <v>6819.134</v>
      </c>
      <c r="P18" s="47">
        <v>17</v>
      </c>
      <c r="Q18" s="66">
        <v>0.018429906447184587</v>
      </c>
      <c r="R18" s="16">
        <v>6905.624</v>
      </c>
      <c r="S18" s="47">
        <v>17</v>
      </c>
      <c r="T18" s="66">
        <v>0.018458831643896972</v>
      </c>
      <c r="U18" s="16">
        <v>7010.804</v>
      </c>
      <c r="V18" s="47">
        <v>17</v>
      </c>
      <c r="W18" s="66">
        <v>0.018794645450708507</v>
      </c>
      <c r="X18" s="16">
        <v>7155.897</v>
      </c>
      <c r="Y18" s="47">
        <v>17</v>
      </c>
      <c r="Z18" s="66">
        <v>0.019528859217112896</v>
      </c>
      <c r="AA18" s="16">
        <v>7048.349</v>
      </c>
      <c r="AB18" s="89">
        <f t="shared" si="0"/>
        <v>17</v>
      </c>
      <c r="AC18" s="66">
        <v>0.019160053733122556</v>
      </c>
      <c r="AD18" s="84">
        <v>7251.98</v>
      </c>
      <c r="AE18" s="84">
        <f t="shared" si="1"/>
        <v>17</v>
      </c>
      <c r="AF18" s="86">
        <f t="shared" si="2"/>
        <v>0.01901308473245741</v>
      </c>
    </row>
    <row r="19" spans="1:32" s="14" customFormat="1" ht="12">
      <c r="A19" s="15" t="s">
        <v>52</v>
      </c>
      <c r="B19" s="51">
        <v>5139.201</v>
      </c>
      <c r="C19" s="47">
        <v>5066.414</v>
      </c>
      <c r="D19" s="47">
        <v>4949.985</v>
      </c>
      <c r="E19" s="47">
        <v>5205.784</v>
      </c>
      <c r="F19" s="47">
        <v>5145.949</v>
      </c>
      <c r="G19" s="47">
        <v>4750.328</v>
      </c>
      <c r="H19" s="55">
        <v>5012.134</v>
      </c>
      <c r="I19" s="16">
        <v>4930.09</v>
      </c>
      <c r="J19" s="47">
        <v>22</v>
      </c>
      <c r="K19" s="66">
        <v>0.014012286180253328</v>
      </c>
      <c r="L19" s="16">
        <v>5442.461</v>
      </c>
      <c r="M19" s="47">
        <v>22</v>
      </c>
      <c r="N19" s="66">
        <v>0.0150790108705306</v>
      </c>
      <c r="O19" s="16">
        <v>5436.688</v>
      </c>
      <c r="P19" s="47">
        <v>21</v>
      </c>
      <c r="Q19" s="66">
        <v>0.014693603501930169</v>
      </c>
      <c r="R19" s="16">
        <v>5694.661</v>
      </c>
      <c r="S19" s="47">
        <v>21</v>
      </c>
      <c r="T19" s="66">
        <v>0.015221910238389171</v>
      </c>
      <c r="U19" s="16">
        <v>5604.607</v>
      </c>
      <c r="V19" s="47">
        <v>21</v>
      </c>
      <c r="W19" s="66">
        <v>0.015024896068348089</v>
      </c>
      <c r="X19" s="16">
        <v>5722.701</v>
      </c>
      <c r="Y19" s="47">
        <v>21</v>
      </c>
      <c r="Z19" s="66">
        <v>0.015617583954971849</v>
      </c>
      <c r="AA19" s="16">
        <v>5868.598</v>
      </c>
      <c r="AB19" s="89">
        <f t="shared" si="0"/>
        <v>22</v>
      </c>
      <c r="AC19" s="66">
        <v>0.015627607109977147</v>
      </c>
      <c r="AD19" s="84">
        <v>5899.012</v>
      </c>
      <c r="AE19" s="84">
        <f t="shared" si="1"/>
        <v>22</v>
      </c>
      <c r="AF19" s="86">
        <f t="shared" si="2"/>
        <v>0.015465902414758873</v>
      </c>
    </row>
    <row r="20" spans="1:32" s="14" customFormat="1" ht="12">
      <c r="A20" s="31" t="s">
        <v>9</v>
      </c>
      <c r="B20" s="53">
        <v>19659.222</v>
      </c>
      <c r="C20" s="48">
        <v>19732.65</v>
      </c>
      <c r="D20" s="48">
        <v>18856.318</v>
      </c>
      <c r="E20" s="48">
        <v>19979.179</v>
      </c>
      <c r="F20" s="48">
        <v>20541.095</v>
      </c>
      <c r="G20" s="48">
        <v>20433.056</v>
      </c>
      <c r="H20" s="56">
        <v>20861.448</v>
      </c>
      <c r="I20" s="32">
        <v>20762.199</v>
      </c>
      <c r="J20" s="48">
        <v>3</v>
      </c>
      <c r="K20" s="67">
        <v>0.05901025622643186</v>
      </c>
      <c r="L20" s="32">
        <v>21718.767</v>
      </c>
      <c r="M20" s="48">
        <v>3</v>
      </c>
      <c r="N20" s="67">
        <v>0.06017452834067552</v>
      </c>
      <c r="O20" s="32">
        <v>22802.162</v>
      </c>
      <c r="P20" s="48">
        <v>3</v>
      </c>
      <c r="Q20" s="67">
        <v>0.06162684476555929</v>
      </c>
      <c r="R20" s="32">
        <v>22867.165</v>
      </c>
      <c r="S20" s="48">
        <v>3</v>
      </c>
      <c r="T20" s="67">
        <v>0.06112425885165676</v>
      </c>
      <c r="U20" s="32">
        <v>22659.99</v>
      </c>
      <c r="V20" s="48">
        <v>3</v>
      </c>
      <c r="W20" s="67">
        <v>0.06074716651137306</v>
      </c>
      <c r="X20" s="32">
        <v>21655.502</v>
      </c>
      <c r="Y20" s="48">
        <v>3</v>
      </c>
      <c r="Z20" s="67">
        <v>0.05909912479650095</v>
      </c>
      <c r="AA20" s="32">
        <v>23332.019</v>
      </c>
      <c r="AB20" s="92">
        <f t="shared" si="0"/>
        <v>3</v>
      </c>
      <c r="AC20" s="67">
        <v>0.06202442742042186</v>
      </c>
      <c r="AD20" s="85">
        <v>23128.64</v>
      </c>
      <c r="AE20" s="85">
        <f t="shared" si="1"/>
        <v>3</v>
      </c>
      <c r="AF20" s="95">
        <f t="shared" si="2"/>
        <v>0.0606381694470343</v>
      </c>
    </row>
    <row r="21" spans="1:32" s="14" customFormat="1" ht="12">
      <c r="A21" s="15" t="s">
        <v>10</v>
      </c>
      <c r="B21" s="51">
        <v>26909.812</v>
      </c>
      <c r="C21" s="47">
        <v>26577.992</v>
      </c>
      <c r="D21" s="47">
        <v>28575.236</v>
      </c>
      <c r="E21" s="47">
        <v>30418.392</v>
      </c>
      <c r="F21" s="47">
        <v>30727.189</v>
      </c>
      <c r="G21" s="47">
        <v>31467.279</v>
      </c>
      <c r="H21" s="55">
        <v>34069.641</v>
      </c>
      <c r="I21" s="16">
        <v>35676.539</v>
      </c>
      <c r="J21" s="47">
        <v>2</v>
      </c>
      <c r="K21" s="66">
        <v>0.10139974612815766</v>
      </c>
      <c r="L21" s="16">
        <v>37399.947</v>
      </c>
      <c r="M21" s="47">
        <v>2</v>
      </c>
      <c r="N21" s="66">
        <v>0.10362117567223142</v>
      </c>
      <c r="O21" s="16">
        <v>39003.952</v>
      </c>
      <c r="P21" s="47">
        <v>2</v>
      </c>
      <c r="Q21" s="66">
        <v>0.10541502578340271</v>
      </c>
      <c r="R21" s="16">
        <v>38745.41</v>
      </c>
      <c r="S21" s="47">
        <v>2</v>
      </c>
      <c r="T21" s="66">
        <v>0.1035670346609897</v>
      </c>
      <c r="U21" s="16">
        <v>39431.767</v>
      </c>
      <c r="V21" s="47">
        <v>2</v>
      </c>
      <c r="W21" s="66">
        <v>0.10570914266893609</v>
      </c>
      <c r="X21" s="16">
        <v>39541.043</v>
      </c>
      <c r="Y21" s="47">
        <v>2</v>
      </c>
      <c r="Z21" s="66">
        <v>0.10790980670135517</v>
      </c>
      <c r="AA21" s="16">
        <v>41173.42</v>
      </c>
      <c r="AB21" s="89">
        <f t="shared" si="0"/>
        <v>2</v>
      </c>
      <c r="AC21" s="66">
        <v>0.10965636487915492</v>
      </c>
      <c r="AD21" s="84">
        <v>41004.624</v>
      </c>
      <c r="AE21" s="84">
        <f t="shared" si="1"/>
        <v>2</v>
      </c>
      <c r="AF21" s="86">
        <f t="shared" si="2"/>
        <v>0.10750503869764627</v>
      </c>
    </row>
    <row r="22" spans="1:32" s="14" customFormat="1" ht="12">
      <c r="A22" s="15" t="s">
        <v>11</v>
      </c>
      <c r="B22" s="51">
        <v>8606.135</v>
      </c>
      <c r="C22" s="47">
        <v>8566.586</v>
      </c>
      <c r="D22" s="47">
        <v>8283.545</v>
      </c>
      <c r="E22" s="47">
        <v>9054.85</v>
      </c>
      <c r="F22" s="47">
        <v>8934.422</v>
      </c>
      <c r="G22" s="47">
        <v>8826.488</v>
      </c>
      <c r="H22" s="55">
        <v>8612.62</v>
      </c>
      <c r="I22" s="16">
        <v>8266.261</v>
      </c>
      <c r="J22" s="47">
        <v>13</v>
      </c>
      <c r="K22" s="66">
        <v>0.023494340827990373</v>
      </c>
      <c r="L22" s="16">
        <v>8111.809</v>
      </c>
      <c r="M22" s="47">
        <v>13</v>
      </c>
      <c r="N22" s="66">
        <v>0.02247476942704191</v>
      </c>
      <c r="O22" s="16">
        <v>8104.686</v>
      </c>
      <c r="P22" s="47">
        <v>15</v>
      </c>
      <c r="Q22" s="66">
        <v>0.02190433635177233</v>
      </c>
      <c r="R22" s="16">
        <v>7809.337</v>
      </c>
      <c r="S22" s="47">
        <v>15</v>
      </c>
      <c r="T22" s="66">
        <v>0.02087446940833377</v>
      </c>
      <c r="U22" s="16">
        <v>8107.212</v>
      </c>
      <c r="V22" s="47">
        <v>15</v>
      </c>
      <c r="W22" s="66">
        <v>0.021733908854637704</v>
      </c>
      <c r="X22" s="16">
        <v>8746.311</v>
      </c>
      <c r="Y22" s="47">
        <v>13</v>
      </c>
      <c r="Z22" s="66">
        <v>0.02386919154762651</v>
      </c>
      <c r="AA22" s="16">
        <v>9083.373</v>
      </c>
      <c r="AB22" s="89">
        <f t="shared" si="0"/>
        <v>12</v>
      </c>
      <c r="AC22" s="66">
        <v>0.024529223028842275</v>
      </c>
      <c r="AD22" s="84">
        <v>8869.423</v>
      </c>
      <c r="AE22" s="84">
        <f t="shared" si="1"/>
        <v>14</v>
      </c>
      <c r="AF22" s="86">
        <f t="shared" si="2"/>
        <v>0.023253661900199205</v>
      </c>
    </row>
    <row r="23" spans="1:32" s="14" customFormat="1" ht="12">
      <c r="A23" s="15" t="s">
        <v>12</v>
      </c>
      <c r="B23" s="51">
        <v>5478.601</v>
      </c>
      <c r="C23" s="47">
        <v>5368.933</v>
      </c>
      <c r="D23" s="47">
        <v>5442.959</v>
      </c>
      <c r="E23" s="47">
        <v>5624.935</v>
      </c>
      <c r="F23" s="47">
        <v>5613.195</v>
      </c>
      <c r="G23" s="47">
        <v>5616.893</v>
      </c>
      <c r="H23" s="55">
        <v>5371.761</v>
      </c>
      <c r="I23" s="16">
        <v>5191.739</v>
      </c>
      <c r="J23" s="47">
        <v>21</v>
      </c>
      <c r="K23" s="66">
        <v>0.014755944139190609</v>
      </c>
      <c r="L23" s="16">
        <v>5478.511</v>
      </c>
      <c r="M23" s="47">
        <v>21</v>
      </c>
      <c r="N23" s="66">
        <v>0.015178891851190384</v>
      </c>
      <c r="O23" s="16">
        <v>5332.782</v>
      </c>
      <c r="P23" s="47">
        <v>22</v>
      </c>
      <c r="Q23" s="66">
        <v>0.014412779300601794</v>
      </c>
      <c r="R23" s="16">
        <v>5460.862</v>
      </c>
      <c r="S23" s="47">
        <v>22</v>
      </c>
      <c r="T23" s="66">
        <v>0.014596962170044954</v>
      </c>
      <c r="U23" s="16">
        <v>5400.636</v>
      </c>
      <c r="V23" s="47">
        <v>22</v>
      </c>
      <c r="W23" s="66">
        <v>0.014478088223309708</v>
      </c>
      <c r="X23" s="16">
        <v>5712.776</v>
      </c>
      <c r="Y23" s="47">
        <v>22</v>
      </c>
      <c r="Z23" s="66">
        <v>0.015590498052571374</v>
      </c>
      <c r="AA23" s="16">
        <v>6357.196</v>
      </c>
      <c r="AB23" s="89">
        <f t="shared" si="0"/>
        <v>20</v>
      </c>
      <c r="AC23" s="66">
        <v>0.01618713503779999</v>
      </c>
      <c r="AD23" s="84">
        <v>6570.33</v>
      </c>
      <c r="AE23" s="84">
        <f t="shared" si="1"/>
        <v>20</v>
      </c>
      <c r="AF23" s="86">
        <f t="shared" si="2"/>
        <v>0.017225949466243274</v>
      </c>
    </row>
    <row r="24" spans="1:32" s="14" customFormat="1" ht="12">
      <c r="A24" s="15" t="s">
        <v>13</v>
      </c>
      <c r="B24" s="51">
        <v>2846.039</v>
      </c>
      <c r="C24" s="47">
        <v>2963.368</v>
      </c>
      <c r="D24" s="47">
        <v>2838.859</v>
      </c>
      <c r="E24" s="47">
        <v>3005.442</v>
      </c>
      <c r="F24" s="47">
        <v>3001.826</v>
      </c>
      <c r="G24" s="47">
        <v>3085.758</v>
      </c>
      <c r="H24" s="55">
        <v>3073.947</v>
      </c>
      <c r="I24" s="16">
        <v>2968.622</v>
      </c>
      <c r="J24" s="47">
        <v>28</v>
      </c>
      <c r="K24" s="66">
        <v>0.008437408044274241</v>
      </c>
      <c r="L24" s="16">
        <v>3047.362</v>
      </c>
      <c r="M24" s="47">
        <v>28</v>
      </c>
      <c r="N24" s="66">
        <v>0.008443093064781148</v>
      </c>
      <c r="O24" s="16">
        <v>3135.543</v>
      </c>
      <c r="P24" s="47">
        <v>28</v>
      </c>
      <c r="Q24" s="66">
        <v>0.008474355270203592</v>
      </c>
      <c r="R24" s="16">
        <v>3049.716</v>
      </c>
      <c r="S24" s="47">
        <v>28</v>
      </c>
      <c r="T24" s="66">
        <v>0.008151934453091987</v>
      </c>
      <c r="U24" s="16">
        <v>2884.935</v>
      </c>
      <c r="V24" s="47">
        <v>29</v>
      </c>
      <c r="W24" s="66">
        <v>0.0077339675268827575</v>
      </c>
      <c r="X24" s="16">
        <v>2778.583</v>
      </c>
      <c r="Y24" s="47">
        <v>29</v>
      </c>
      <c r="Z24" s="66">
        <v>0.007582914654873205</v>
      </c>
      <c r="AA24" s="16">
        <v>2971.1</v>
      </c>
      <c r="AB24" s="89">
        <f t="shared" si="0"/>
        <v>28</v>
      </c>
      <c r="AC24" s="66">
        <v>0.007483356058528545</v>
      </c>
      <c r="AD24" s="84">
        <v>3029.454</v>
      </c>
      <c r="AE24" s="84">
        <f t="shared" si="1"/>
        <v>28</v>
      </c>
      <c r="AF24" s="86">
        <f t="shared" si="2"/>
        <v>0.00794255714923125</v>
      </c>
    </row>
    <row r="25" spans="1:32" s="14" customFormat="1" ht="12">
      <c r="A25" s="15" t="s">
        <v>14</v>
      </c>
      <c r="B25" s="51">
        <v>14669.96</v>
      </c>
      <c r="C25" s="47">
        <v>14651.523</v>
      </c>
      <c r="D25" s="47">
        <v>14695.094</v>
      </c>
      <c r="E25" s="47">
        <v>16451.136</v>
      </c>
      <c r="F25" s="47">
        <v>17317.429</v>
      </c>
      <c r="G25" s="47">
        <v>17902.379</v>
      </c>
      <c r="H25" s="55">
        <v>18230.009</v>
      </c>
      <c r="I25" s="16">
        <v>18963.958</v>
      </c>
      <c r="J25" s="47">
        <v>5</v>
      </c>
      <c r="K25" s="66">
        <v>0.05389930135277541</v>
      </c>
      <c r="L25" s="16">
        <v>18838.106</v>
      </c>
      <c r="M25" s="47">
        <v>5</v>
      </c>
      <c r="N25" s="66">
        <v>0.05219330100008208</v>
      </c>
      <c r="O25" s="16">
        <v>18803.691</v>
      </c>
      <c r="P25" s="47">
        <v>5</v>
      </c>
      <c r="Q25" s="66">
        <v>0.050820275124637056</v>
      </c>
      <c r="R25" s="16">
        <v>19844.954</v>
      </c>
      <c r="S25" s="47">
        <v>5</v>
      </c>
      <c r="T25" s="66">
        <v>0.053045845656653164</v>
      </c>
      <c r="U25" s="16">
        <v>19967.069</v>
      </c>
      <c r="V25" s="47">
        <v>5</v>
      </c>
      <c r="W25" s="66">
        <v>0.053527952363927565</v>
      </c>
      <c r="X25" s="16">
        <v>19318.771</v>
      </c>
      <c r="Y25" s="47">
        <v>5</v>
      </c>
      <c r="Z25" s="66">
        <v>0.05272204995497327</v>
      </c>
      <c r="AA25" s="16">
        <v>19530.856</v>
      </c>
      <c r="AB25" s="89">
        <f t="shared" si="0"/>
        <v>5</v>
      </c>
      <c r="AC25" s="66">
        <v>0.051532249673224076</v>
      </c>
      <c r="AD25" s="84">
        <v>20087.861</v>
      </c>
      <c r="AE25" s="84">
        <f t="shared" si="1"/>
        <v>5</v>
      </c>
      <c r="AF25" s="86">
        <f t="shared" si="2"/>
        <v>0.05266592065709319</v>
      </c>
    </row>
    <row r="26" spans="1:32" s="14" customFormat="1" ht="12">
      <c r="A26" s="15" t="s">
        <v>15</v>
      </c>
      <c r="B26" s="51">
        <v>5577.012</v>
      </c>
      <c r="C26" s="47">
        <v>5712.011</v>
      </c>
      <c r="D26" s="47">
        <v>5800.915</v>
      </c>
      <c r="E26" s="47">
        <v>5872.344</v>
      </c>
      <c r="F26" s="47">
        <v>5927.812</v>
      </c>
      <c r="G26" s="47">
        <v>5657.876</v>
      </c>
      <c r="H26" s="55">
        <v>5719.797</v>
      </c>
      <c r="I26" s="16">
        <v>5624.556</v>
      </c>
      <c r="J26" s="47">
        <v>20</v>
      </c>
      <c r="K26" s="66">
        <v>0.015986095245494693</v>
      </c>
      <c r="L26" s="16">
        <v>5768.288</v>
      </c>
      <c r="M26" s="47">
        <v>20</v>
      </c>
      <c r="N26" s="66">
        <v>0.01598175484516126</v>
      </c>
      <c r="O26" s="16">
        <v>5843.75</v>
      </c>
      <c r="P26" s="47">
        <v>20</v>
      </c>
      <c r="Q26" s="66">
        <v>0.015793759999544653</v>
      </c>
      <c r="R26" s="16">
        <v>5998.519</v>
      </c>
      <c r="S26" s="47">
        <v>20</v>
      </c>
      <c r="T26" s="66">
        <v>0.01603412701498333</v>
      </c>
      <c r="U26" s="16">
        <v>6201.483</v>
      </c>
      <c r="V26" s="47">
        <v>20</v>
      </c>
      <c r="W26" s="66">
        <v>0.01662500823779928</v>
      </c>
      <c r="X26" s="16">
        <v>5966.426</v>
      </c>
      <c r="Y26" s="47">
        <v>20</v>
      </c>
      <c r="Z26" s="66">
        <v>0.016282723659007674</v>
      </c>
      <c r="AA26" s="16">
        <v>6265.826</v>
      </c>
      <c r="AB26" s="89">
        <f t="shared" si="0"/>
        <v>21</v>
      </c>
      <c r="AC26" s="66">
        <v>0.016292026274224297</v>
      </c>
      <c r="AD26" s="84">
        <v>6558.429</v>
      </c>
      <c r="AE26" s="84">
        <f t="shared" si="1"/>
        <v>21</v>
      </c>
      <c r="AF26" s="86">
        <f t="shared" si="2"/>
        <v>0.01719474768115824</v>
      </c>
    </row>
    <row r="27" spans="1:32" s="14" customFormat="1" ht="12">
      <c r="A27" s="15" t="s">
        <v>16</v>
      </c>
      <c r="B27" s="51">
        <v>8812.241</v>
      </c>
      <c r="C27" s="47">
        <v>8776.729</v>
      </c>
      <c r="D27" s="47">
        <v>9433.741</v>
      </c>
      <c r="E27" s="47">
        <v>10547.432</v>
      </c>
      <c r="F27" s="47">
        <v>10641.566</v>
      </c>
      <c r="G27" s="47">
        <v>11065.63</v>
      </c>
      <c r="H27" s="55">
        <v>11735.516</v>
      </c>
      <c r="I27" s="16">
        <v>12161.444</v>
      </c>
      <c r="J27" s="47">
        <v>7</v>
      </c>
      <c r="K27" s="66">
        <v>0.034565217611265665</v>
      </c>
      <c r="L27" s="16">
        <v>12728.951</v>
      </c>
      <c r="M27" s="47">
        <v>7</v>
      </c>
      <c r="N27" s="66">
        <v>0.035267132001396306</v>
      </c>
      <c r="O27" s="16">
        <v>12666.674</v>
      </c>
      <c r="P27" s="47">
        <v>7</v>
      </c>
      <c r="Q27" s="66">
        <v>0.03423390958690435</v>
      </c>
      <c r="R27" s="16">
        <v>13305.272</v>
      </c>
      <c r="S27" s="47">
        <v>7</v>
      </c>
      <c r="T27" s="66">
        <v>0.035565182208625375</v>
      </c>
      <c r="U27" s="16">
        <v>13064.225</v>
      </c>
      <c r="V27" s="47">
        <v>7</v>
      </c>
      <c r="W27" s="66">
        <v>0.03502272734529197</v>
      </c>
      <c r="X27" s="16">
        <v>12145.964</v>
      </c>
      <c r="Y27" s="47">
        <v>7</v>
      </c>
      <c r="Z27" s="66">
        <v>0.03314704236409795</v>
      </c>
      <c r="AA27" s="16">
        <v>13099</v>
      </c>
      <c r="AB27" s="89">
        <f t="shared" si="0"/>
        <v>7</v>
      </c>
      <c r="AC27" s="66">
        <v>0.03329909814676391</v>
      </c>
      <c r="AD27" s="84">
        <v>13564.926</v>
      </c>
      <c r="AE27" s="84">
        <f t="shared" si="1"/>
        <v>7</v>
      </c>
      <c r="AF27" s="86">
        <f t="shared" si="2"/>
        <v>0.03556423037949837</v>
      </c>
    </row>
    <row r="28" spans="1:32" s="14" customFormat="1" ht="12">
      <c r="A28" s="15" t="s">
        <v>17</v>
      </c>
      <c r="B28" s="51">
        <v>4299.882</v>
      </c>
      <c r="C28" s="47">
        <v>4414.97</v>
      </c>
      <c r="D28" s="47">
        <v>4296.724</v>
      </c>
      <c r="E28" s="47">
        <v>4446.598</v>
      </c>
      <c r="F28" s="47">
        <v>4602.258</v>
      </c>
      <c r="G28" s="47">
        <v>5010.605</v>
      </c>
      <c r="H28" s="55">
        <v>4922.609</v>
      </c>
      <c r="I28" s="16">
        <v>4599.15</v>
      </c>
      <c r="J28" s="47">
        <v>24</v>
      </c>
      <c r="K28" s="66">
        <v>0.013071689560618993</v>
      </c>
      <c r="L28" s="16">
        <v>4946.08</v>
      </c>
      <c r="M28" s="47">
        <v>23</v>
      </c>
      <c r="N28" s="66">
        <v>0.013703725958994283</v>
      </c>
      <c r="O28" s="16">
        <v>4964.381</v>
      </c>
      <c r="P28" s="47">
        <v>23</v>
      </c>
      <c r="Q28" s="66">
        <v>0.013417110940799913</v>
      </c>
      <c r="R28" s="16">
        <v>5293.355</v>
      </c>
      <c r="S28" s="47">
        <v>23</v>
      </c>
      <c r="T28" s="66">
        <v>0.014149213565114501</v>
      </c>
      <c r="U28" s="16">
        <v>5195.089</v>
      </c>
      <c r="V28" s="47">
        <v>23</v>
      </c>
      <c r="W28" s="66">
        <v>0.01392705541901839</v>
      </c>
      <c r="X28" s="16">
        <v>5148.405</v>
      </c>
      <c r="Y28" s="47">
        <v>23</v>
      </c>
      <c r="Z28" s="66">
        <v>0.014050296760515155</v>
      </c>
      <c r="AA28" s="16">
        <v>5275.562</v>
      </c>
      <c r="AB28" s="89">
        <f t="shared" si="0"/>
        <v>23</v>
      </c>
      <c r="AC28" s="66">
        <v>0.01383758302716597</v>
      </c>
      <c r="AD28" s="84">
        <v>5141.742</v>
      </c>
      <c r="AE28" s="84">
        <f t="shared" si="1"/>
        <v>24</v>
      </c>
      <c r="AF28" s="86">
        <f t="shared" si="2"/>
        <v>0.013480508263734186</v>
      </c>
    </row>
    <row r="29" spans="1:32" s="14" customFormat="1" ht="12">
      <c r="A29" s="15" t="s">
        <v>18</v>
      </c>
      <c r="B29" s="51">
        <v>3291.499</v>
      </c>
      <c r="C29" s="47">
        <v>3115.489</v>
      </c>
      <c r="D29" s="47">
        <v>3365.881</v>
      </c>
      <c r="E29" s="47">
        <v>3846.918</v>
      </c>
      <c r="F29" s="47">
        <v>4180.773</v>
      </c>
      <c r="G29" s="47">
        <v>4272.502</v>
      </c>
      <c r="H29" s="55">
        <v>4215.196</v>
      </c>
      <c r="I29" s="16">
        <v>4423.046</v>
      </c>
      <c r="J29" s="47">
        <v>25</v>
      </c>
      <c r="K29" s="66">
        <v>0.01257116732968866</v>
      </c>
      <c r="L29" s="16">
        <v>4737.499</v>
      </c>
      <c r="M29" s="47">
        <v>25</v>
      </c>
      <c r="N29" s="66">
        <v>0.013125826518578238</v>
      </c>
      <c r="O29" s="16">
        <v>4888.428</v>
      </c>
      <c r="P29" s="47">
        <v>24</v>
      </c>
      <c r="Q29" s="66">
        <v>0.013211834627945082</v>
      </c>
      <c r="R29" s="16">
        <v>5138.155</v>
      </c>
      <c r="S29" s="47">
        <v>24</v>
      </c>
      <c r="T29" s="66">
        <v>0.013734361747069846</v>
      </c>
      <c r="U29" s="16">
        <v>5072.923</v>
      </c>
      <c r="V29" s="47">
        <v>24</v>
      </c>
      <c r="W29" s="66">
        <v>0.013599551375811468</v>
      </c>
      <c r="X29" s="16">
        <v>4992.146</v>
      </c>
      <c r="Y29" s="47">
        <v>24</v>
      </c>
      <c r="Z29" s="66">
        <v>0.013623856858933726</v>
      </c>
      <c r="AA29" s="16">
        <v>5135.451</v>
      </c>
      <c r="AB29" s="89">
        <f t="shared" si="0"/>
        <v>24</v>
      </c>
      <c r="AC29" s="66">
        <v>0.013459970857997886</v>
      </c>
      <c r="AD29" s="84">
        <v>5444.169</v>
      </c>
      <c r="AE29" s="84">
        <f t="shared" si="1"/>
        <v>23</v>
      </c>
      <c r="AF29" s="86">
        <f t="shared" si="2"/>
        <v>0.014273404848719652</v>
      </c>
    </row>
    <row r="30" spans="1:32" s="14" customFormat="1" ht="12">
      <c r="A30" s="15" t="s">
        <v>19</v>
      </c>
      <c r="B30" s="51">
        <v>5237.881</v>
      </c>
      <c r="C30" s="47">
        <v>5346.8</v>
      </c>
      <c r="D30" s="47">
        <v>5742.096</v>
      </c>
      <c r="E30" s="47">
        <v>6404.312</v>
      </c>
      <c r="F30" s="47">
        <v>6798.782</v>
      </c>
      <c r="G30" s="47">
        <v>6407.259</v>
      </c>
      <c r="H30" s="55">
        <v>6370.783</v>
      </c>
      <c r="I30" s="16">
        <v>6590.761</v>
      </c>
      <c r="J30" s="47">
        <v>18</v>
      </c>
      <c r="K30" s="66">
        <v>0.018732240035709818</v>
      </c>
      <c r="L30" s="16">
        <v>7077.898</v>
      </c>
      <c r="M30" s="47">
        <v>17</v>
      </c>
      <c r="N30" s="66">
        <v>0.0196101912135901</v>
      </c>
      <c r="O30" s="16">
        <v>6757.753</v>
      </c>
      <c r="P30" s="47">
        <v>18</v>
      </c>
      <c r="Q30" s="66">
        <v>0.018264013521831508</v>
      </c>
      <c r="R30" s="16">
        <v>6631.405</v>
      </c>
      <c r="S30" s="47">
        <v>18</v>
      </c>
      <c r="T30" s="66">
        <v>0.01772584033788932</v>
      </c>
      <c r="U30" s="16">
        <v>7001.93</v>
      </c>
      <c r="V30" s="47">
        <v>18</v>
      </c>
      <c r="W30" s="66">
        <v>0.018770855927605367</v>
      </c>
      <c r="X30" s="16">
        <v>6691.632</v>
      </c>
      <c r="Y30" s="47">
        <v>18</v>
      </c>
      <c r="Z30" s="66">
        <v>0.01826185302286039</v>
      </c>
      <c r="AA30" s="16">
        <v>6401.297</v>
      </c>
      <c r="AB30" s="89">
        <f t="shared" si="0"/>
        <v>19</v>
      </c>
      <c r="AC30" s="66">
        <v>0.018376086285311493</v>
      </c>
      <c r="AD30" s="84">
        <v>6712.49</v>
      </c>
      <c r="AE30" s="84">
        <f t="shared" si="1"/>
        <v>19</v>
      </c>
      <c r="AF30" s="86">
        <f t="shared" si="2"/>
        <v>0.01759866148772791</v>
      </c>
    </row>
    <row r="31" spans="1:32" s="14" customFormat="1" ht="12">
      <c r="A31" s="15" t="s">
        <v>20</v>
      </c>
      <c r="B31" s="51">
        <v>6740.827</v>
      </c>
      <c r="C31" s="47">
        <v>7140.623</v>
      </c>
      <c r="D31" s="47">
        <v>7320.363</v>
      </c>
      <c r="E31" s="47">
        <v>7517.721</v>
      </c>
      <c r="F31" s="47">
        <v>7426.475</v>
      </c>
      <c r="G31" s="47">
        <v>7518.627</v>
      </c>
      <c r="H31" s="55">
        <v>7444.035</v>
      </c>
      <c r="I31" s="16">
        <v>7594.564</v>
      </c>
      <c r="J31" s="47">
        <v>16</v>
      </c>
      <c r="K31" s="66">
        <v>0.02158524574242041</v>
      </c>
      <c r="L31" s="16">
        <v>7403.673</v>
      </c>
      <c r="M31" s="47">
        <v>16</v>
      </c>
      <c r="N31" s="66">
        <v>0.020512791115793735</v>
      </c>
      <c r="O31" s="16">
        <v>7334.603</v>
      </c>
      <c r="P31" s="47">
        <v>16</v>
      </c>
      <c r="Q31" s="66">
        <v>0.0198230518885887</v>
      </c>
      <c r="R31" s="16">
        <v>7532.309</v>
      </c>
      <c r="S31" s="47">
        <v>16</v>
      </c>
      <c r="T31" s="66">
        <v>0.020133969605181223</v>
      </c>
      <c r="U31" s="16">
        <v>7636.357</v>
      </c>
      <c r="V31" s="47">
        <v>16</v>
      </c>
      <c r="W31" s="66">
        <v>0.02047163525753053</v>
      </c>
      <c r="X31" s="16">
        <v>7172.885</v>
      </c>
      <c r="Y31" s="47">
        <v>16</v>
      </c>
      <c r="Z31" s="66">
        <v>0.019575220457413074</v>
      </c>
      <c r="AA31" s="16">
        <v>7826.559</v>
      </c>
      <c r="AB31" s="89">
        <f t="shared" si="0"/>
        <v>16</v>
      </c>
      <c r="AC31" s="66">
        <v>0.020575942014713775</v>
      </c>
      <c r="AD31" s="84">
        <v>7662.457</v>
      </c>
      <c r="AE31" s="84">
        <f t="shared" si="1"/>
        <v>16</v>
      </c>
      <c r="AF31" s="86">
        <f t="shared" si="2"/>
        <v>0.020089264476710007</v>
      </c>
    </row>
    <row r="32" spans="1:32" s="14" customFormat="1" ht="12">
      <c r="A32" s="15" t="s">
        <v>21</v>
      </c>
      <c r="B32" s="51">
        <v>8098.081</v>
      </c>
      <c r="C32" s="47">
        <v>8245.744</v>
      </c>
      <c r="D32" s="47">
        <v>8602.384</v>
      </c>
      <c r="E32" s="47">
        <v>9036.066</v>
      </c>
      <c r="F32" s="47">
        <v>9169.48</v>
      </c>
      <c r="G32" s="47">
        <v>8794.452</v>
      </c>
      <c r="H32" s="55">
        <v>9011.564</v>
      </c>
      <c r="I32" s="16">
        <v>9118.676</v>
      </c>
      <c r="J32" s="47">
        <v>10</v>
      </c>
      <c r="K32" s="66">
        <v>0.025917072040674245</v>
      </c>
      <c r="L32" s="16">
        <v>9550.543</v>
      </c>
      <c r="M32" s="47">
        <v>10</v>
      </c>
      <c r="N32" s="66">
        <v>0.026460959796766558</v>
      </c>
      <c r="O32" s="16">
        <v>10056.172</v>
      </c>
      <c r="P32" s="47">
        <v>10</v>
      </c>
      <c r="Q32" s="66">
        <v>0.0271785697680669</v>
      </c>
      <c r="R32" s="16">
        <v>10022.852</v>
      </c>
      <c r="S32" s="47">
        <v>10</v>
      </c>
      <c r="T32" s="66">
        <v>0.026791226637838388</v>
      </c>
      <c r="U32" s="16">
        <v>9934.804</v>
      </c>
      <c r="V32" s="47">
        <v>11</v>
      </c>
      <c r="W32" s="66">
        <v>0.02663333888699223</v>
      </c>
      <c r="X32" s="16">
        <v>9547.674</v>
      </c>
      <c r="Y32" s="47">
        <v>11</v>
      </c>
      <c r="Z32" s="66">
        <v>0.026056157795017056</v>
      </c>
      <c r="AA32" s="16">
        <v>9496.234</v>
      </c>
      <c r="AB32" s="89">
        <f t="shared" si="0"/>
        <v>10</v>
      </c>
      <c r="AC32" s="66">
        <v>0.02550524055164887</v>
      </c>
      <c r="AD32" s="84">
        <v>9620.15</v>
      </c>
      <c r="AE32" s="84">
        <f t="shared" si="1"/>
        <v>11</v>
      </c>
      <c r="AF32" s="86">
        <f t="shared" si="2"/>
        <v>0.025221901754962115</v>
      </c>
    </row>
    <row r="33" spans="1:32" s="14" customFormat="1" ht="12">
      <c r="A33" s="15" t="s">
        <v>22</v>
      </c>
      <c r="B33" s="51">
        <v>7299.802</v>
      </c>
      <c r="C33" s="47">
        <v>7422.26</v>
      </c>
      <c r="D33" s="47">
        <v>7509.9</v>
      </c>
      <c r="E33" s="47">
        <v>8789.664</v>
      </c>
      <c r="F33" s="47">
        <v>9044.388</v>
      </c>
      <c r="G33" s="47">
        <v>9072.129</v>
      </c>
      <c r="H33" s="55">
        <v>8869.618</v>
      </c>
      <c r="I33" s="16">
        <v>8571.026</v>
      </c>
      <c r="J33" s="47">
        <v>11</v>
      </c>
      <c r="K33" s="66">
        <v>0.024360542945542973</v>
      </c>
      <c r="L33" s="16">
        <v>8017.387</v>
      </c>
      <c r="M33" s="47">
        <v>14</v>
      </c>
      <c r="N33" s="66">
        <v>0.02221316160579758</v>
      </c>
      <c r="O33" s="16">
        <v>8840.31</v>
      </c>
      <c r="P33" s="47">
        <v>12</v>
      </c>
      <c r="Q33" s="66">
        <v>0.023892489319627737</v>
      </c>
      <c r="R33" s="16">
        <v>8925.112</v>
      </c>
      <c r="S33" s="47">
        <v>12</v>
      </c>
      <c r="T33" s="66">
        <v>0.0238569519294599</v>
      </c>
      <c r="U33" s="16">
        <v>8420.74</v>
      </c>
      <c r="V33" s="47">
        <v>14</v>
      </c>
      <c r="W33" s="66">
        <v>0.02257441838804781</v>
      </c>
      <c r="X33" s="16">
        <v>8321.531</v>
      </c>
      <c r="Y33" s="47">
        <v>15</v>
      </c>
      <c r="Z33" s="66">
        <v>0.022709942215467984</v>
      </c>
      <c r="AA33" s="16">
        <v>8208.132</v>
      </c>
      <c r="AB33" s="89">
        <f t="shared" si="0"/>
        <v>15</v>
      </c>
      <c r="AC33" s="66">
        <v>0.02144585728216226</v>
      </c>
      <c r="AD33" s="84">
        <v>8199.111</v>
      </c>
      <c r="AE33" s="84">
        <f t="shared" si="1"/>
        <v>15</v>
      </c>
      <c r="AF33" s="86">
        <f t="shared" si="2"/>
        <v>0.021496252357814504</v>
      </c>
    </row>
    <row r="34" spans="1:32" s="14" customFormat="1" ht="12">
      <c r="A34" s="15" t="s">
        <v>23</v>
      </c>
      <c r="B34" s="51">
        <v>9919.091</v>
      </c>
      <c r="C34" s="47">
        <v>9256.785</v>
      </c>
      <c r="D34" s="47">
        <v>9950.919</v>
      </c>
      <c r="E34" s="47">
        <v>11152.085</v>
      </c>
      <c r="F34" s="47">
        <v>11095.232</v>
      </c>
      <c r="G34" s="47">
        <v>11215.149</v>
      </c>
      <c r="H34" s="55">
        <v>11341.385</v>
      </c>
      <c r="I34" s="16">
        <v>11138.365</v>
      </c>
      <c r="J34" s="47">
        <v>8</v>
      </c>
      <c r="K34" s="66">
        <v>0.0316574257184184</v>
      </c>
      <c r="L34" s="16">
        <v>10603.457</v>
      </c>
      <c r="M34" s="47">
        <v>9</v>
      </c>
      <c r="N34" s="66">
        <v>0.0293781881704258</v>
      </c>
      <c r="O34" s="16">
        <v>11887</v>
      </c>
      <c r="P34" s="47">
        <v>8</v>
      </c>
      <c r="Q34" s="66">
        <v>0.03212670376292403</v>
      </c>
      <c r="R34" s="16">
        <v>11975.539</v>
      </c>
      <c r="S34" s="47">
        <v>8</v>
      </c>
      <c r="T34" s="66">
        <v>0.03201078689571316</v>
      </c>
      <c r="U34" s="16">
        <v>11380.855</v>
      </c>
      <c r="V34" s="47">
        <v>8</v>
      </c>
      <c r="W34" s="66">
        <v>0.03050992933919179</v>
      </c>
      <c r="X34" s="16">
        <v>11699.064</v>
      </c>
      <c r="Y34" s="47">
        <v>8</v>
      </c>
      <c r="Z34" s="66">
        <v>0.031927426265078114</v>
      </c>
      <c r="AA34" s="16">
        <v>11988.444</v>
      </c>
      <c r="AB34" s="89">
        <f t="shared" si="0"/>
        <v>8</v>
      </c>
      <c r="AC34" s="66">
        <v>0.03074766981101359</v>
      </c>
      <c r="AD34" s="84">
        <v>12290.588</v>
      </c>
      <c r="AE34" s="84">
        <f t="shared" si="1"/>
        <v>8</v>
      </c>
      <c r="AF34" s="86">
        <f t="shared" si="2"/>
        <v>0.032223198499682054</v>
      </c>
    </row>
    <row r="35" spans="1:32" s="14" customFormat="1" ht="12">
      <c r="A35" s="15" t="s">
        <v>24</v>
      </c>
      <c r="B35" s="51">
        <v>2095.377</v>
      </c>
      <c r="C35" s="47">
        <v>2104.993</v>
      </c>
      <c r="D35" s="47">
        <v>2076.443</v>
      </c>
      <c r="E35" s="47">
        <v>2272.12</v>
      </c>
      <c r="F35" s="47">
        <v>2265.287</v>
      </c>
      <c r="G35" s="47">
        <v>2528.815</v>
      </c>
      <c r="H35" s="55">
        <v>2579.483</v>
      </c>
      <c r="I35" s="16">
        <v>2632.222</v>
      </c>
      <c r="J35" s="47">
        <v>30</v>
      </c>
      <c r="K35" s="66">
        <v>0.007481293029936325</v>
      </c>
      <c r="L35" s="16">
        <v>2904.745</v>
      </c>
      <c r="M35" s="47">
        <v>29</v>
      </c>
      <c r="N35" s="66">
        <v>0.008047955039295533</v>
      </c>
      <c r="O35" s="16">
        <v>2901.415</v>
      </c>
      <c r="P35" s="47">
        <v>29</v>
      </c>
      <c r="Q35" s="66">
        <v>0.007841583258879804</v>
      </c>
      <c r="R35" s="16">
        <v>2978.34</v>
      </c>
      <c r="S35" s="47">
        <v>29</v>
      </c>
      <c r="T35" s="66">
        <v>0.00796114538502011</v>
      </c>
      <c r="U35" s="16">
        <v>2961.98</v>
      </c>
      <c r="V35" s="47">
        <v>28</v>
      </c>
      <c r="W35" s="66">
        <v>0.007940510664980733</v>
      </c>
      <c r="X35" s="16">
        <v>2796.803</v>
      </c>
      <c r="Y35" s="47">
        <v>28</v>
      </c>
      <c r="Z35" s="66">
        <v>0.007632638094846669</v>
      </c>
      <c r="AA35" s="16">
        <v>2786.773</v>
      </c>
      <c r="AB35" s="89">
        <f t="shared" si="0"/>
        <v>30</v>
      </c>
      <c r="AC35" s="66">
        <v>0.007809778776053971</v>
      </c>
      <c r="AD35" s="84">
        <v>2772.301</v>
      </c>
      <c r="AE35" s="84">
        <f t="shared" si="1"/>
        <v>30</v>
      </c>
      <c r="AF35" s="86">
        <f t="shared" si="2"/>
        <v>0.007268358960846061</v>
      </c>
    </row>
    <row r="36" spans="1:32" s="14" customFormat="1" ht="12">
      <c r="A36" s="15" t="s">
        <v>69</v>
      </c>
      <c r="B36" s="51">
        <v>14895.97</v>
      </c>
      <c r="C36" s="47">
        <v>15851.163</v>
      </c>
      <c r="D36" s="47">
        <v>15179.169</v>
      </c>
      <c r="E36" s="47">
        <v>16449.256</v>
      </c>
      <c r="F36" s="47">
        <v>18617.225</v>
      </c>
      <c r="G36" s="47">
        <v>19671.337</v>
      </c>
      <c r="H36" s="55">
        <v>20111.005</v>
      </c>
      <c r="I36" s="16">
        <v>20341.846</v>
      </c>
      <c r="J36" s="47">
        <v>4</v>
      </c>
      <c r="K36" s="66">
        <v>0.0578155302614438</v>
      </c>
      <c r="L36" s="16">
        <v>20299.165</v>
      </c>
      <c r="M36" s="47">
        <v>4</v>
      </c>
      <c r="N36" s="66">
        <v>0.05624134554160228</v>
      </c>
      <c r="O36" s="16">
        <v>22146.461</v>
      </c>
      <c r="P36" s="47">
        <v>4</v>
      </c>
      <c r="Q36" s="66">
        <v>0.05985469773232525</v>
      </c>
      <c r="R36" s="16">
        <v>21553.465</v>
      </c>
      <c r="S36" s="47">
        <v>4</v>
      </c>
      <c r="T36" s="66">
        <v>0.05761271997688057</v>
      </c>
      <c r="U36" s="16">
        <v>21205.048</v>
      </c>
      <c r="V36" s="47">
        <v>4</v>
      </c>
      <c r="W36" s="66">
        <v>0.056846740962271304</v>
      </c>
      <c r="X36" s="16">
        <v>20529.824</v>
      </c>
      <c r="Y36" s="47">
        <v>4</v>
      </c>
      <c r="Z36" s="66">
        <v>0.05602708404664091</v>
      </c>
      <c r="AA36" s="16">
        <v>20018.876</v>
      </c>
      <c r="AB36" s="89">
        <f t="shared" si="0"/>
        <v>4</v>
      </c>
      <c r="AC36" s="66">
        <v>0.05446772504409995</v>
      </c>
      <c r="AD36" s="84">
        <v>20327.837</v>
      </c>
      <c r="AE36" s="84">
        <f t="shared" si="1"/>
        <v>4</v>
      </c>
      <c r="AF36" s="86">
        <f t="shared" si="2"/>
        <v>0.05329508455740127</v>
      </c>
    </row>
    <row r="37" spans="1:32" s="14" customFormat="1" ht="12">
      <c r="A37" s="15" t="s">
        <v>25</v>
      </c>
      <c r="B37" s="51">
        <v>5161.802</v>
      </c>
      <c r="C37" s="47">
        <v>5389.964</v>
      </c>
      <c r="D37" s="47">
        <v>5498.345</v>
      </c>
      <c r="E37" s="47">
        <v>6062.119</v>
      </c>
      <c r="F37" s="47">
        <v>5975.961</v>
      </c>
      <c r="G37" s="47">
        <v>6473.779</v>
      </c>
      <c r="H37" s="55">
        <v>6096.456</v>
      </c>
      <c r="I37" s="16">
        <v>6159.474</v>
      </c>
      <c r="J37" s="47">
        <v>19</v>
      </c>
      <c r="K37" s="66">
        <v>0.017506437490558933</v>
      </c>
      <c r="L37" s="16">
        <v>6200.048</v>
      </c>
      <c r="M37" s="47">
        <v>19</v>
      </c>
      <c r="N37" s="66">
        <v>0.017177999289257468</v>
      </c>
      <c r="O37" s="16">
        <v>6242.748</v>
      </c>
      <c r="P37" s="47">
        <v>19</v>
      </c>
      <c r="Q37" s="66">
        <v>0.016872122121863082</v>
      </c>
      <c r="R37" s="16">
        <v>6552.753</v>
      </c>
      <c r="S37" s="47">
        <v>19</v>
      </c>
      <c r="T37" s="66">
        <v>0.01751560241783231</v>
      </c>
      <c r="U37" s="16">
        <v>6513.473</v>
      </c>
      <c r="V37" s="47">
        <v>19</v>
      </c>
      <c r="W37" s="66">
        <v>0.017461394682801386</v>
      </c>
      <c r="X37" s="16">
        <v>6521.595</v>
      </c>
      <c r="Y37" s="47">
        <v>19</v>
      </c>
      <c r="Z37" s="66">
        <v>0.017797812157724933</v>
      </c>
      <c r="AA37" s="16">
        <v>6746.771</v>
      </c>
      <c r="AB37" s="89">
        <f t="shared" si="0"/>
        <v>18</v>
      </c>
      <c r="AC37" s="66">
        <v>0.017500020316436063</v>
      </c>
      <c r="AD37" s="84">
        <v>6796.853</v>
      </c>
      <c r="AE37" s="84">
        <f t="shared" si="1"/>
        <v>18</v>
      </c>
      <c r="AF37" s="86">
        <f t="shared" si="2"/>
        <v>0.017819842581344315</v>
      </c>
    </row>
    <row r="38" spans="1:32" s="14" customFormat="1" ht="12">
      <c r="A38" s="15" t="s">
        <v>26</v>
      </c>
      <c r="B38" s="51">
        <v>2499.512</v>
      </c>
      <c r="C38" s="47">
        <v>2485.045</v>
      </c>
      <c r="D38" s="47">
        <v>2441.688</v>
      </c>
      <c r="E38" s="47">
        <v>2943.966</v>
      </c>
      <c r="F38" s="47">
        <v>3162.183</v>
      </c>
      <c r="G38" s="47">
        <v>3456.159</v>
      </c>
      <c r="H38" s="55">
        <v>3644.432</v>
      </c>
      <c r="I38" s="16">
        <v>3506.859</v>
      </c>
      <c r="J38" s="47">
        <v>27</v>
      </c>
      <c r="K38" s="66">
        <v>0.00996718354062441</v>
      </c>
      <c r="L38" s="16">
        <v>3523.3</v>
      </c>
      <c r="M38" s="47">
        <v>27</v>
      </c>
      <c r="N38" s="66">
        <v>0.009761738118130836</v>
      </c>
      <c r="O38" s="16">
        <v>3550.196</v>
      </c>
      <c r="P38" s="47">
        <v>27</v>
      </c>
      <c r="Q38" s="66">
        <v>0.009595027777598875</v>
      </c>
      <c r="R38" s="16">
        <v>3561.479</v>
      </c>
      <c r="S38" s="47">
        <v>27</v>
      </c>
      <c r="T38" s="66">
        <v>0.009519884265965617</v>
      </c>
      <c r="U38" s="16">
        <v>3510.992</v>
      </c>
      <c r="V38" s="47">
        <v>27</v>
      </c>
      <c r="W38" s="66">
        <v>0.009412308462805974</v>
      </c>
      <c r="X38" s="16">
        <v>3525.669</v>
      </c>
      <c r="Y38" s="47">
        <v>27</v>
      </c>
      <c r="Z38" s="66">
        <v>0.009621755811624902</v>
      </c>
      <c r="AA38" s="16">
        <v>3891.922</v>
      </c>
      <c r="AB38" s="89">
        <f t="shared" si="0"/>
        <v>27</v>
      </c>
      <c r="AC38" s="66">
        <v>0.009838729458423304</v>
      </c>
      <c r="AD38" s="16">
        <v>3989.285</v>
      </c>
      <c r="AE38" s="84">
        <f t="shared" si="1"/>
        <v>27</v>
      </c>
      <c r="AF38" s="86">
        <f t="shared" si="2"/>
        <v>0.010459021360638249</v>
      </c>
    </row>
    <row r="39" spans="1:32" s="17" customFormat="1" ht="12.75">
      <c r="A39" s="128" t="s">
        <v>45</v>
      </c>
      <c r="B39" s="121">
        <f aca="true" t="shared" si="3" ref="B39:I39">SUM(B7:B38)</f>
        <v>299510.007</v>
      </c>
      <c r="C39" s="129">
        <f t="shared" si="3"/>
        <v>303667.4879999999</v>
      </c>
      <c r="D39" s="129">
        <f t="shared" si="3"/>
        <v>309343.0800000001</v>
      </c>
      <c r="E39" s="129">
        <f t="shared" si="3"/>
        <v>334188.417</v>
      </c>
      <c r="F39" s="129">
        <f t="shared" si="3"/>
        <v>339085.573</v>
      </c>
      <c r="G39" s="129">
        <f t="shared" si="3"/>
        <v>342883.24199999997</v>
      </c>
      <c r="H39" s="130">
        <f t="shared" si="3"/>
        <v>349608.175</v>
      </c>
      <c r="I39" s="131">
        <f t="shared" si="3"/>
        <v>351840.516</v>
      </c>
      <c r="J39" s="129"/>
      <c r="K39" s="125">
        <f>SUM(K7:K38)</f>
        <v>1</v>
      </c>
      <c r="L39" s="131">
        <f>SUM(L7:L38)</f>
        <v>360929.576</v>
      </c>
      <c r="M39" s="129"/>
      <c r="N39" s="125">
        <f>SUM(N7:N38)</f>
        <v>1</v>
      </c>
      <c r="O39" s="131">
        <f>SUM(O7:O38)</f>
        <v>370003.723</v>
      </c>
      <c r="P39" s="129"/>
      <c r="Q39" s="125">
        <f>SUM(Q7:Q38)</f>
        <v>0.9999999999999999</v>
      </c>
      <c r="R39" s="131">
        <f>SUM(R7:R38)</f>
        <v>374109.48500000016</v>
      </c>
      <c r="S39" s="129"/>
      <c r="T39" s="125">
        <f>SUM(T7:T38)</f>
        <v>1</v>
      </c>
      <c r="U39" s="131">
        <f>SUM(U7:U38)</f>
        <v>373021.34899999993</v>
      </c>
      <c r="V39" s="129"/>
      <c r="W39" s="125">
        <f>SUM(W7:W38)</f>
        <v>1.0000000000000002</v>
      </c>
      <c r="X39" s="131">
        <f>SUM(X7:X38)</f>
        <v>366426.78</v>
      </c>
      <c r="Y39" s="129"/>
      <c r="Z39" s="125">
        <f>SUM(Z7:Z38)</f>
        <v>1.0000000000000002</v>
      </c>
      <c r="AA39" s="131">
        <f>SUM(AA7:AA38)</f>
        <v>376542.42</v>
      </c>
      <c r="AB39" s="132"/>
      <c r="AC39" s="125">
        <f>SUM(AC7:AC38)</f>
        <v>1.0000000000000002</v>
      </c>
      <c r="AD39" s="131">
        <f>SUM(AD7:AD38)</f>
        <v>381420.4849999999</v>
      </c>
      <c r="AE39" s="137"/>
      <c r="AF39" s="138">
        <v>1.0000000000000002</v>
      </c>
    </row>
    <row r="40" spans="1:3" ht="12.75">
      <c r="A40" s="57" t="s">
        <v>53</v>
      </c>
      <c r="B40" s="7"/>
      <c r="C40" s="12"/>
    </row>
    <row r="41" spans="1:32" ht="12.75">
      <c r="A41" s="73" t="s">
        <v>79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</row>
    <row r="42" ht="12.75">
      <c r="A42" s="7" t="s">
        <v>42</v>
      </c>
    </row>
  </sheetData>
  <sheetProtection/>
  <mergeCells count="1">
    <mergeCell ref="A4:L4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zoomScale="90" zoomScaleNormal="90" zoomScalePageLayoutView="0" workbookViewId="0" topLeftCell="A1">
      <selection activeCell="AB34" sqref="AB34"/>
    </sheetView>
  </sheetViews>
  <sheetFormatPr defaultColWidth="9.140625" defaultRowHeight="12.75"/>
  <cols>
    <col min="1" max="1" width="48.140625" style="1" customWidth="1"/>
    <col min="2" max="8" width="9.140625" style="1" customWidth="1"/>
    <col min="9" max="9" width="9.8515625" style="1" bestFit="1" customWidth="1"/>
    <col min="10" max="10" width="6.8515625" style="1" bestFit="1" customWidth="1"/>
    <col min="11" max="11" width="6.140625" style="1" bestFit="1" customWidth="1"/>
    <col min="12" max="12" width="9.140625" style="1" customWidth="1"/>
    <col min="13" max="13" width="6.8515625" style="1" bestFit="1" customWidth="1"/>
    <col min="14" max="14" width="6.421875" style="1" bestFit="1" customWidth="1"/>
    <col min="15" max="15" width="9.140625" style="1" customWidth="1"/>
    <col min="16" max="16" width="6.8515625" style="1" bestFit="1" customWidth="1"/>
    <col min="17" max="17" width="6.140625" style="1" bestFit="1" customWidth="1"/>
    <col min="18" max="18" width="9.140625" style="1" customWidth="1"/>
    <col min="19" max="19" width="6.8515625" style="1" bestFit="1" customWidth="1"/>
    <col min="20" max="20" width="6.140625" style="1" bestFit="1" customWidth="1"/>
    <col min="21" max="21" width="9.140625" style="1" customWidth="1"/>
    <col min="22" max="22" width="6.8515625" style="1" bestFit="1" customWidth="1"/>
    <col min="23" max="23" width="6.140625" style="1" bestFit="1" customWidth="1"/>
    <col min="24" max="24" width="9.140625" style="1" customWidth="1"/>
    <col min="25" max="25" width="6.8515625" style="1" bestFit="1" customWidth="1"/>
    <col min="26" max="26" width="6.140625" style="1" bestFit="1" customWidth="1"/>
    <col min="27" max="27" width="9.140625" style="1" customWidth="1"/>
    <col min="28" max="28" width="6.8515625" style="1" bestFit="1" customWidth="1"/>
    <col min="29" max="29" width="6.140625" style="1" bestFit="1" customWidth="1"/>
    <col min="30" max="30" width="9.140625" style="1" customWidth="1"/>
    <col min="31" max="31" width="6.8515625" style="1" bestFit="1" customWidth="1"/>
    <col min="32" max="32" width="6.140625" style="1" bestFit="1" customWidth="1"/>
    <col min="33" max="16384" width="9.140625" style="1" customWidth="1"/>
  </cols>
  <sheetData>
    <row r="1" ht="15">
      <c r="A1" s="26" t="s">
        <v>37</v>
      </c>
    </row>
    <row r="2" ht="15">
      <c r="A2" s="27" t="s">
        <v>70</v>
      </c>
    </row>
    <row r="3" ht="15">
      <c r="A3" s="28" t="s">
        <v>57</v>
      </c>
    </row>
    <row r="4" ht="12.75"/>
    <row r="5" spans="1:32" ht="12.75">
      <c r="A5" s="116" t="s">
        <v>35</v>
      </c>
      <c r="B5" s="117">
        <v>2003</v>
      </c>
      <c r="C5" s="118">
        <v>2004</v>
      </c>
      <c r="D5" s="118">
        <v>2005</v>
      </c>
      <c r="E5" s="118">
        <v>2006</v>
      </c>
      <c r="F5" s="118">
        <v>2007</v>
      </c>
      <c r="G5" s="118">
        <v>2008</v>
      </c>
      <c r="H5" s="119">
        <v>2009</v>
      </c>
      <c r="I5" s="117">
        <v>2010</v>
      </c>
      <c r="J5" s="118" t="s">
        <v>34</v>
      </c>
      <c r="K5" s="119" t="s">
        <v>48</v>
      </c>
      <c r="L5" s="117">
        <v>2011</v>
      </c>
      <c r="M5" s="118" t="s">
        <v>34</v>
      </c>
      <c r="N5" s="119" t="s">
        <v>48</v>
      </c>
      <c r="O5" s="117">
        <v>2012</v>
      </c>
      <c r="P5" s="118" t="s">
        <v>34</v>
      </c>
      <c r="Q5" s="119" t="s">
        <v>48</v>
      </c>
      <c r="R5" s="117">
        <v>2013</v>
      </c>
      <c r="S5" s="118" t="s">
        <v>34</v>
      </c>
      <c r="T5" s="119" t="s">
        <v>48</v>
      </c>
      <c r="U5" s="117">
        <v>2014</v>
      </c>
      <c r="V5" s="118" t="s">
        <v>34</v>
      </c>
      <c r="W5" s="119" t="s">
        <v>48</v>
      </c>
      <c r="X5" s="117">
        <v>2015</v>
      </c>
      <c r="Y5" s="118" t="s">
        <v>34</v>
      </c>
      <c r="Z5" s="119" t="s">
        <v>48</v>
      </c>
      <c r="AA5" s="117">
        <v>2016</v>
      </c>
      <c r="AB5" s="118" t="s">
        <v>34</v>
      </c>
      <c r="AC5" s="119" t="s">
        <v>48</v>
      </c>
      <c r="AD5" s="117">
        <v>2017</v>
      </c>
      <c r="AE5" s="118" t="s">
        <v>34</v>
      </c>
      <c r="AF5" s="119" t="s">
        <v>48</v>
      </c>
    </row>
    <row r="6" spans="1:32" ht="25.5">
      <c r="A6" s="4" t="s">
        <v>46</v>
      </c>
      <c r="B6" s="62">
        <v>45266.923</v>
      </c>
      <c r="C6" s="63">
        <v>48731.225</v>
      </c>
      <c r="D6" s="63">
        <v>46693.767</v>
      </c>
      <c r="E6" s="63">
        <v>50078.72</v>
      </c>
      <c r="F6" s="63">
        <v>53074.537</v>
      </c>
      <c r="G6" s="63">
        <v>53142.478</v>
      </c>
      <c r="H6" s="64">
        <v>50839.069</v>
      </c>
      <c r="I6" s="62">
        <v>55802.037</v>
      </c>
      <c r="J6" s="68">
        <v>1</v>
      </c>
      <c r="K6" s="70">
        <v>0.11434163455399363</v>
      </c>
      <c r="L6" s="62">
        <v>52703.563</v>
      </c>
      <c r="M6" s="68">
        <v>1</v>
      </c>
      <c r="N6" s="70">
        <v>0.11221604313931838</v>
      </c>
      <c r="O6" s="62">
        <v>57514.461</v>
      </c>
      <c r="P6" s="68">
        <v>1</v>
      </c>
      <c r="Q6" s="70">
        <v>0.11514048138213019</v>
      </c>
      <c r="R6" s="62">
        <v>57476.853</v>
      </c>
      <c r="S6" s="68">
        <v>1</v>
      </c>
      <c r="T6" s="70">
        <v>0.11249992579354622</v>
      </c>
      <c r="U6" s="62">
        <v>61028.816</v>
      </c>
      <c r="V6" s="68">
        <v>1</v>
      </c>
      <c r="W6" s="70">
        <v>0.11510065729842174</v>
      </c>
      <c r="X6" s="62">
        <v>62317.327</v>
      </c>
      <c r="Y6" s="68">
        <v>1</v>
      </c>
      <c r="Z6" s="70">
        <v>0.1151489735747122</v>
      </c>
      <c r="AA6" s="62">
        <v>63570.982</v>
      </c>
      <c r="AB6" s="68">
        <v>1</v>
      </c>
      <c r="AC6" s="70">
        <v>0.1148309423662308</v>
      </c>
      <c r="AD6" s="62">
        <v>67880.882</v>
      </c>
      <c r="AE6" s="68">
        <v>1</v>
      </c>
      <c r="AF6" s="70">
        <v>0.11744124600927053</v>
      </c>
    </row>
    <row r="7" spans="1:32" ht="12.75">
      <c r="A7" s="74" t="s">
        <v>62</v>
      </c>
      <c r="B7" s="58">
        <v>2087.437</v>
      </c>
      <c r="C7" s="59">
        <v>1918.686</v>
      </c>
      <c r="D7" s="59">
        <v>2143.549</v>
      </c>
      <c r="E7" s="59">
        <v>2097.356</v>
      </c>
      <c r="F7" s="59">
        <v>1709.092</v>
      </c>
      <c r="G7" s="59">
        <v>1543.197</v>
      </c>
      <c r="H7" s="60">
        <v>1573.037</v>
      </c>
      <c r="I7" s="58">
        <v>2149.883</v>
      </c>
      <c r="J7" s="69">
        <v>18</v>
      </c>
      <c r="K7" s="71">
        <v>0.001880458752784175</v>
      </c>
      <c r="L7" s="58">
        <v>2934.77</v>
      </c>
      <c r="M7" s="69">
        <v>16</v>
      </c>
      <c r="N7" s="71">
        <v>0.0025568057222545176</v>
      </c>
      <c r="O7" s="58">
        <v>3096.575</v>
      </c>
      <c r="P7" s="69">
        <v>16</v>
      </c>
      <c r="Q7" s="71">
        <v>0.002667954192271402</v>
      </c>
      <c r="R7" s="58">
        <v>2943.175</v>
      </c>
      <c r="S7" s="69">
        <v>18</v>
      </c>
      <c r="T7" s="71">
        <v>0.002551297234706645</v>
      </c>
      <c r="U7" s="58">
        <v>3103.379</v>
      </c>
      <c r="V7" s="69">
        <v>18</v>
      </c>
      <c r="W7" s="71">
        <v>0.0027420913753290394</v>
      </c>
      <c r="X7" s="58">
        <v>2879.404</v>
      </c>
      <c r="Y7" s="69">
        <v>20</v>
      </c>
      <c r="Z7" s="71">
        <v>0.0026620320414837244</v>
      </c>
      <c r="AA7" s="58">
        <v>2793.483</v>
      </c>
      <c r="AB7" s="69">
        <v>20</v>
      </c>
      <c r="AC7" s="71">
        <v>0.002846697768272066</v>
      </c>
      <c r="AD7" s="58">
        <v>2979.041</v>
      </c>
      <c r="AE7" s="69">
        <v>20</v>
      </c>
      <c r="AF7" s="71">
        <v>0.003135648984869611</v>
      </c>
    </row>
    <row r="8" spans="1:32" ht="38.25">
      <c r="A8" s="74" t="s">
        <v>63</v>
      </c>
      <c r="B8" s="62">
        <v>10323.727</v>
      </c>
      <c r="C8" s="63">
        <v>10613.328</v>
      </c>
      <c r="D8" s="63">
        <v>10541.641</v>
      </c>
      <c r="E8" s="63">
        <v>12636.392</v>
      </c>
      <c r="F8" s="63">
        <v>13991.992</v>
      </c>
      <c r="G8" s="63">
        <v>13429.142</v>
      </c>
      <c r="H8" s="64">
        <v>13232.865</v>
      </c>
      <c r="I8" s="62">
        <v>13774.414</v>
      </c>
      <c r="J8" s="68">
        <v>5</v>
      </c>
      <c r="K8" s="70">
        <v>0.06139803966239618</v>
      </c>
      <c r="L8" s="62">
        <v>12780.239</v>
      </c>
      <c r="M8" s="68">
        <v>6</v>
      </c>
      <c r="N8" s="70">
        <v>0.0536922578241401</v>
      </c>
      <c r="O8" s="62">
        <v>13248.06</v>
      </c>
      <c r="P8" s="68">
        <v>5</v>
      </c>
      <c r="Q8" s="70">
        <v>0.05458793980856432</v>
      </c>
      <c r="R8" s="62">
        <v>13162.756</v>
      </c>
      <c r="S8" s="68">
        <v>5</v>
      </c>
      <c r="T8" s="70">
        <v>0.05393664381853111</v>
      </c>
      <c r="U8" s="62">
        <v>14273.688</v>
      </c>
      <c r="V8" s="68">
        <v>5</v>
      </c>
      <c r="W8" s="70">
        <v>0.054086740226064405</v>
      </c>
      <c r="X8" s="62">
        <v>14750.48</v>
      </c>
      <c r="Y8" s="68">
        <v>5</v>
      </c>
      <c r="Z8" s="70">
        <v>0.054972371300785396</v>
      </c>
      <c r="AA8" s="62">
        <v>14948.52</v>
      </c>
      <c r="AB8" s="68">
        <v>5</v>
      </c>
      <c r="AC8" s="70">
        <v>0.05564220034169183</v>
      </c>
      <c r="AD8" s="62">
        <v>15127.856</v>
      </c>
      <c r="AE8" s="68">
        <v>5</v>
      </c>
      <c r="AF8" s="70">
        <v>0.05654128156833552</v>
      </c>
    </row>
    <row r="9" spans="1:32" ht="12.75">
      <c r="A9" s="74" t="s">
        <v>33</v>
      </c>
      <c r="B9" s="58">
        <v>57668.886</v>
      </c>
      <c r="C9" s="59">
        <v>64374.019</v>
      </c>
      <c r="D9" s="59">
        <v>67769.179</v>
      </c>
      <c r="E9" s="59">
        <v>69604.059</v>
      </c>
      <c r="F9" s="59">
        <v>77213.266</v>
      </c>
      <c r="G9" s="59">
        <v>85835.129</v>
      </c>
      <c r="H9" s="60">
        <v>72298.925</v>
      </c>
      <c r="I9" s="58">
        <v>75457.266</v>
      </c>
      <c r="J9" s="69">
        <v>3</v>
      </c>
      <c r="K9" s="71">
        <v>0.06534194351055668</v>
      </c>
      <c r="L9" s="58">
        <v>82857.649</v>
      </c>
      <c r="M9" s="69">
        <v>3</v>
      </c>
      <c r="N9" s="71">
        <v>0.06899166952245134</v>
      </c>
      <c r="O9" s="58">
        <v>83805.358</v>
      </c>
      <c r="P9" s="69">
        <v>3</v>
      </c>
      <c r="Q9" s="71">
        <v>0.06813121501346876</v>
      </c>
      <c r="R9" s="58">
        <v>82954.494</v>
      </c>
      <c r="S9" s="69">
        <v>3</v>
      </c>
      <c r="T9" s="71">
        <v>0.0685180028159035</v>
      </c>
      <c r="U9" s="58">
        <v>80399.121</v>
      </c>
      <c r="V9" s="69">
        <v>3</v>
      </c>
      <c r="W9" s="71">
        <v>0.06464369905067036</v>
      </c>
      <c r="X9" s="58">
        <v>88885.886</v>
      </c>
      <c r="Y9" s="69">
        <v>3</v>
      </c>
      <c r="Z9" s="71">
        <v>0.06978436446703606</v>
      </c>
      <c r="AA9" s="58">
        <v>90686.72</v>
      </c>
      <c r="AB9" s="69">
        <v>3</v>
      </c>
      <c r="AC9" s="71">
        <v>0.06974235299298759</v>
      </c>
      <c r="AD9" s="58">
        <v>92673.992</v>
      </c>
      <c r="AE9" s="69">
        <v>3</v>
      </c>
      <c r="AF9" s="71">
        <v>0.0720398606563002</v>
      </c>
    </row>
    <row r="10" spans="1:32" ht="12.75">
      <c r="A10" s="74" t="s">
        <v>50</v>
      </c>
      <c r="B10" s="62">
        <v>186199.641</v>
      </c>
      <c r="C10" s="63">
        <v>180710.34</v>
      </c>
      <c r="D10" s="63">
        <v>189985.296</v>
      </c>
      <c r="E10" s="63">
        <v>204967.701</v>
      </c>
      <c r="F10" s="63">
        <v>204646.035</v>
      </c>
      <c r="G10" s="63">
        <v>186508.137</v>
      </c>
      <c r="H10" s="64">
        <v>177014.891</v>
      </c>
      <c r="I10" s="62">
        <v>191863.576</v>
      </c>
      <c r="J10" s="68">
        <v>3</v>
      </c>
      <c r="K10" s="70">
        <v>0.0802522513559774</v>
      </c>
      <c r="L10" s="62">
        <v>190922.894</v>
      </c>
      <c r="M10" s="68">
        <v>4</v>
      </c>
      <c r="N10" s="70">
        <v>0.07741158434814427</v>
      </c>
      <c r="O10" s="62">
        <v>201183.253</v>
      </c>
      <c r="P10" s="68">
        <v>4</v>
      </c>
      <c r="Q10" s="70">
        <v>0.07847977582781084</v>
      </c>
      <c r="R10" s="62">
        <v>211593.082</v>
      </c>
      <c r="S10" s="68">
        <v>4</v>
      </c>
      <c r="T10" s="70">
        <v>0.08210907449311726</v>
      </c>
      <c r="U10" s="62">
        <v>235672.245</v>
      </c>
      <c r="V10" s="68">
        <v>3</v>
      </c>
      <c r="W10" s="70">
        <v>0.08794683340760721</v>
      </c>
      <c r="X10" s="62">
        <v>248521.83</v>
      </c>
      <c r="Y10" s="68">
        <v>3</v>
      </c>
      <c r="Z10" s="70">
        <v>0.09001126768919993</v>
      </c>
      <c r="AA10" s="62">
        <v>254894.269</v>
      </c>
      <c r="AB10" s="68">
        <v>3</v>
      </c>
      <c r="AC10" s="70">
        <v>0.09009205657925097</v>
      </c>
      <c r="AD10" s="62">
        <v>262017.016</v>
      </c>
      <c r="AE10" s="68">
        <v>3</v>
      </c>
      <c r="AF10" s="70">
        <v>0.09081533378994582</v>
      </c>
    </row>
    <row r="11" spans="1:32" ht="12.75">
      <c r="A11" s="74" t="s">
        <v>55</v>
      </c>
      <c r="B11" s="58">
        <v>66257.4</v>
      </c>
      <c r="C11" s="59">
        <v>70059.44</v>
      </c>
      <c r="D11" s="59">
        <v>73149.617</v>
      </c>
      <c r="E11" s="59">
        <v>79181.343</v>
      </c>
      <c r="F11" s="59">
        <v>82911.792</v>
      </c>
      <c r="G11" s="59">
        <v>84942.854</v>
      </c>
      <c r="H11" s="60">
        <v>77721.386</v>
      </c>
      <c r="I11" s="58">
        <v>88338.568</v>
      </c>
      <c r="J11" s="69">
        <v>3</v>
      </c>
      <c r="K11" s="71">
        <v>0.08006072736329933</v>
      </c>
      <c r="L11" s="58">
        <v>97049.099</v>
      </c>
      <c r="M11" s="69">
        <v>3</v>
      </c>
      <c r="N11" s="71">
        <v>0.08079606611266214</v>
      </c>
      <c r="O11" s="58">
        <v>105219.942</v>
      </c>
      <c r="P11" s="69">
        <v>3</v>
      </c>
      <c r="Q11" s="71">
        <v>0.08229799016613562</v>
      </c>
      <c r="R11" s="58">
        <v>105394.189</v>
      </c>
      <c r="S11" s="69">
        <v>4</v>
      </c>
      <c r="T11" s="71">
        <v>0.08189155445228098</v>
      </c>
      <c r="U11" s="58">
        <v>114453.136</v>
      </c>
      <c r="V11" s="69">
        <v>4</v>
      </c>
      <c r="W11" s="71">
        <v>0.08418746922487994</v>
      </c>
      <c r="X11" s="58">
        <v>126214.231</v>
      </c>
      <c r="Y11" s="69">
        <v>3</v>
      </c>
      <c r="Z11" s="71">
        <v>0.08819421970381348</v>
      </c>
      <c r="AA11" s="58">
        <v>133445.612</v>
      </c>
      <c r="AB11" s="69">
        <v>3</v>
      </c>
      <c r="AC11" s="71">
        <v>0.09109765403045011</v>
      </c>
      <c r="AD11" s="58">
        <v>134906.739</v>
      </c>
      <c r="AE11" s="69">
        <v>3</v>
      </c>
      <c r="AF11" s="71">
        <v>0.08848681496090398</v>
      </c>
    </row>
    <row r="12" spans="1:32" ht="12.75">
      <c r="A12" s="3" t="s">
        <v>56</v>
      </c>
      <c r="B12" s="58">
        <v>99170.535</v>
      </c>
      <c r="C12" s="59">
        <v>105072.276</v>
      </c>
      <c r="D12" s="59">
        <v>108332.445</v>
      </c>
      <c r="E12" s="59">
        <v>110153.477</v>
      </c>
      <c r="F12" s="59">
        <v>108379.181</v>
      </c>
      <c r="G12" s="59">
        <v>110230.922</v>
      </c>
      <c r="H12" s="60">
        <v>100832.629</v>
      </c>
      <c r="I12" s="58">
        <v>107044.869</v>
      </c>
      <c r="J12" s="69">
        <v>3</v>
      </c>
      <c r="K12" s="71">
        <v>0.08278617638702404</v>
      </c>
      <c r="L12" s="58">
        <v>113365.628</v>
      </c>
      <c r="M12" s="69">
        <v>3</v>
      </c>
      <c r="N12" s="71">
        <v>0.0811235136440067</v>
      </c>
      <c r="O12" s="58">
        <v>113136.501</v>
      </c>
      <c r="P12" s="69">
        <v>3</v>
      </c>
      <c r="Q12" s="71">
        <v>0.0798650997638704</v>
      </c>
      <c r="R12" s="58">
        <v>116810.72</v>
      </c>
      <c r="S12" s="69">
        <v>3</v>
      </c>
      <c r="T12" s="71">
        <v>0.0802708595470574</v>
      </c>
      <c r="U12" s="58">
        <v>112709.638</v>
      </c>
      <c r="V12" s="69">
        <v>3</v>
      </c>
      <c r="W12" s="71">
        <v>0.07620021233283392</v>
      </c>
      <c r="X12" s="58">
        <v>110879.27</v>
      </c>
      <c r="Y12" s="69">
        <v>3</v>
      </c>
      <c r="Z12" s="71">
        <v>0.07239628081612086</v>
      </c>
      <c r="AA12" s="58">
        <v>124014.843</v>
      </c>
      <c r="AB12" s="69">
        <v>3</v>
      </c>
      <c r="AC12" s="71">
        <v>0.07827970855531603</v>
      </c>
      <c r="AD12" s="58">
        <v>121890.863</v>
      </c>
      <c r="AE12" s="69">
        <v>3</v>
      </c>
      <c r="AF12" s="71">
        <v>0.07481537584602724</v>
      </c>
    </row>
    <row r="13" spans="1:32" ht="12.75">
      <c r="A13" s="74" t="s">
        <v>32</v>
      </c>
      <c r="B13" s="58">
        <v>42529.326</v>
      </c>
      <c r="C13" s="59">
        <v>43624.256</v>
      </c>
      <c r="D13" s="59">
        <v>43586.38</v>
      </c>
      <c r="E13" s="59">
        <v>45197.142</v>
      </c>
      <c r="F13" s="59">
        <v>46246.12</v>
      </c>
      <c r="G13" s="59">
        <v>44842.546</v>
      </c>
      <c r="H13" s="60">
        <v>41643.311</v>
      </c>
      <c r="I13" s="58">
        <v>45115.212</v>
      </c>
      <c r="J13" s="69">
        <v>5</v>
      </c>
      <c r="K13" s="71">
        <v>0.04942782166742232</v>
      </c>
      <c r="L13" s="58">
        <v>46218.87</v>
      </c>
      <c r="M13" s="69">
        <v>5</v>
      </c>
      <c r="N13" s="71">
        <v>0.04873804674134293</v>
      </c>
      <c r="O13" s="58">
        <v>48007.686</v>
      </c>
      <c r="P13" s="69">
        <v>5</v>
      </c>
      <c r="Q13" s="71">
        <v>0.04867207496022235</v>
      </c>
      <c r="R13" s="58">
        <v>49776.156</v>
      </c>
      <c r="S13" s="69">
        <v>5</v>
      </c>
      <c r="T13" s="71">
        <v>0.04921044818891145</v>
      </c>
      <c r="U13" s="58">
        <v>52012.122</v>
      </c>
      <c r="V13" s="69">
        <v>5</v>
      </c>
      <c r="W13" s="71">
        <v>0.04970298845426139</v>
      </c>
      <c r="X13" s="58">
        <v>55160.511</v>
      </c>
      <c r="Y13" s="69">
        <v>5</v>
      </c>
      <c r="Z13" s="71">
        <v>0.05059251072739085</v>
      </c>
      <c r="AA13" s="58">
        <v>57696.825</v>
      </c>
      <c r="AB13" s="69">
        <v>5</v>
      </c>
      <c r="AC13" s="71">
        <v>0.05139259936338512</v>
      </c>
      <c r="AD13" s="58">
        <v>59650.236</v>
      </c>
      <c r="AE13" s="69">
        <v>5</v>
      </c>
      <c r="AF13" s="71">
        <v>0.050991380760550646</v>
      </c>
    </row>
    <row r="14" spans="1:32" ht="12.75">
      <c r="A14" s="74" t="s">
        <v>31</v>
      </c>
      <c r="B14" s="58">
        <v>5554.592</v>
      </c>
      <c r="C14" s="59">
        <v>6522.473</v>
      </c>
      <c r="D14" s="59">
        <v>7572.083</v>
      </c>
      <c r="E14" s="59">
        <v>8654.069</v>
      </c>
      <c r="F14" s="59">
        <v>10299.54</v>
      </c>
      <c r="G14" s="59">
        <v>10919.683</v>
      </c>
      <c r="H14" s="60">
        <v>11727.921</v>
      </c>
      <c r="I14" s="58">
        <v>11745.883</v>
      </c>
      <c r="J14" s="69">
        <v>3</v>
      </c>
      <c r="K14" s="71">
        <v>0.04413290421715892</v>
      </c>
      <c r="L14" s="58">
        <v>12140.514</v>
      </c>
      <c r="M14" s="69">
        <v>3</v>
      </c>
      <c r="N14" s="71">
        <v>0.0438216090892969</v>
      </c>
      <c r="O14" s="58">
        <v>14153.187</v>
      </c>
      <c r="P14" s="69">
        <v>3</v>
      </c>
      <c r="Q14" s="71">
        <v>0.04548526951065708</v>
      </c>
      <c r="R14" s="58">
        <v>14697.765</v>
      </c>
      <c r="S14" s="69">
        <v>3</v>
      </c>
      <c r="T14" s="71">
        <v>0.04526696389347844</v>
      </c>
      <c r="U14" s="58">
        <v>15452.545</v>
      </c>
      <c r="V14" s="69">
        <v>3</v>
      </c>
      <c r="W14" s="71">
        <v>0.045550890825145504</v>
      </c>
      <c r="X14" s="58">
        <v>17849.794</v>
      </c>
      <c r="Y14" s="69">
        <v>3</v>
      </c>
      <c r="Z14" s="71">
        <v>0.04501104764155136</v>
      </c>
      <c r="AA14" s="58">
        <v>22018.708</v>
      </c>
      <c r="AB14" s="69">
        <v>3</v>
      </c>
      <c r="AC14" s="71">
        <v>0.04660653867102773</v>
      </c>
      <c r="AD14" s="58">
        <v>23680.117</v>
      </c>
      <c r="AE14" s="69">
        <v>3</v>
      </c>
      <c r="AF14" s="71">
        <v>0.04618609677486536</v>
      </c>
    </row>
    <row r="15" spans="1:32" ht="12.75">
      <c r="A15" s="74" t="s">
        <v>64</v>
      </c>
      <c r="B15" s="58">
        <v>10913.274</v>
      </c>
      <c r="C15" s="59">
        <v>13658.766</v>
      </c>
      <c r="D15" s="59">
        <v>12825.374</v>
      </c>
      <c r="E15" s="59">
        <v>14311.44</v>
      </c>
      <c r="F15" s="59">
        <v>15646.742</v>
      </c>
      <c r="G15" s="59">
        <v>19432.601</v>
      </c>
      <c r="H15" s="60">
        <v>20777.956</v>
      </c>
      <c r="I15" s="58">
        <v>24325.141</v>
      </c>
      <c r="J15" s="69">
        <v>4</v>
      </c>
      <c r="K15" s="71">
        <v>0.05894628936361921</v>
      </c>
      <c r="L15" s="58">
        <v>24014.034</v>
      </c>
      <c r="M15" s="69">
        <v>4</v>
      </c>
      <c r="N15" s="71">
        <v>0.05596462477673901</v>
      </c>
      <c r="O15" s="58">
        <v>27329.234</v>
      </c>
      <c r="P15" s="69">
        <v>4</v>
      </c>
      <c r="Q15" s="71">
        <v>0.05587624105570708</v>
      </c>
      <c r="R15" s="58">
        <v>31430.076</v>
      </c>
      <c r="S15" s="69">
        <v>4</v>
      </c>
      <c r="T15" s="71">
        <v>0.05540902111509636</v>
      </c>
      <c r="U15" s="58">
        <v>33456.636</v>
      </c>
      <c r="V15" s="69">
        <v>4</v>
      </c>
      <c r="W15" s="71">
        <v>0.054311684007967126</v>
      </c>
      <c r="X15" s="58">
        <v>38385.784</v>
      </c>
      <c r="Y15" s="69">
        <v>4</v>
      </c>
      <c r="Z15" s="71">
        <v>0.054272775009068956</v>
      </c>
      <c r="AA15" s="58">
        <v>42235.548</v>
      </c>
      <c r="AB15" s="69">
        <v>4</v>
      </c>
      <c r="AC15" s="71">
        <v>0.05320192021132096</v>
      </c>
      <c r="AD15" s="58">
        <v>46248.575</v>
      </c>
      <c r="AE15" s="69">
        <v>4</v>
      </c>
      <c r="AF15" s="71">
        <v>0.05506093314532542</v>
      </c>
    </row>
    <row r="16" spans="1:32" ht="25.5">
      <c r="A16" s="4" t="s">
        <v>30</v>
      </c>
      <c r="B16" s="62">
        <v>103439.752</v>
      </c>
      <c r="C16" s="63">
        <v>107142.064</v>
      </c>
      <c r="D16" s="63">
        <v>109775.225</v>
      </c>
      <c r="E16" s="63">
        <v>114411.212</v>
      </c>
      <c r="F16" s="63">
        <v>118391.663</v>
      </c>
      <c r="G16" s="63">
        <v>122393.39</v>
      </c>
      <c r="H16" s="64">
        <v>123772.619</v>
      </c>
      <c r="I16" s="62">
        <v>127833.348</v>
      </c>
      <c r="J16" s="68">
        <v>3</v>
      </c>
      <c r="K16" s="70">
        <v>0.0734934548522691</v>
      </c>
      <c r="L16" s="62">
        <v>131797.55</v>
      </c>
      <c r="M16" s="68">
        <v>3</v>
      </c>
      <c r="N16" s="70">
        <v>0.07360085101946076</v>
      </c>
      <c r="O16" s="62">
        <v>135384.297</v>
      </c>
      <c r="P16" s="68">
        <v>3</v>
      </c>
      <c r="Q16" s="70">
        <v>0.07370649444701256</v>
      </c>
      <c r="R16" s="62">
        <v>136796.805</v>
      </c>
      <c r="S16" s="68">
        <v>3</v>
      </c>
      <c r="T16" s="70">
        <v>0.07380263661901539</v>
      </c>
      <c r="U16" s="62">
        <v>139492.748</v>
      </c>
      <c r="V16" s="68">
        <v>3</v>
      </c>
      <c r="W16" s="70">
        <v>0.07391980173752678</v>
      </c>
      <c r="X16" s="62">
        <v>143101.692</v>
      </c>
      <c r="Y16" s="68">
        <v>3</v>
      </c>
      <c r="Z16" s="70">
        <v>0.07399573286804732</v>
      </c>
      <c r="AA16" s="62">
        <v>147233.13</v>
      </c>
      <c r="AB16" s="68">
        <v>3</v>
      </c>
      <c r="AC16" s="70">
        <v>0.07464885081381448</v>
      </c>
      <c r="AD16" s="62">
        <v>150756.853</v>
      </c>
      <c r="AE16" s="68">
        <v>3</v>
      </c>
      <c r="AF16" s="70">
        <v>0.07525337694760557</v>
      </c>
    </row>
    <row r="17" spans="1:32" ht="12.75">
      <c r="A17" s="74" t="s">
        <v>29</v>
      </c>
      <c r="B17" s="58">
        <v>15439.453</v>
      </c>
      <c r="C17" s="59">
        <v>14710.79</v>
      </c>
      <c r="D17" s="59">
        <v>15484.116</v>
      </c>
      <c r="E17" s="59">
        <v>16059.104</v>
      </c>
      <c r="F17" s="59">
        <v>17037.157</v>
      </c>
      <c r="G17" s="59">
        <v>19401.985</v>
      </c>
      <c r="H17" s="60">
        <v>16158.947</v>
      </c>
      <c r="I17" s="58">
        <v>16645.916</v>
      </c>
      <c r="J17" s="69">
        <v>3</v>
      </c>
      <c r="K17" s="71">
        <v>0.05591011676869682</v>
      </c>
      <c r="L17" s="58">
        <v>17749.131</v>
      </c>
      <c r="M17" s="69">
        <v>3</v>
      </c>
      <c r="N17" s="71">
        <v>0.056922609782046704</v>
      </c>
      <c r="O17" s="58">
        <v>17643.181</v>
      </c>
      <c r="P17" s="69">
        <v>3</v>
      </c>
      <c r="Q17" s="71">
        <v>0.05591130278568371</v>
      </c>
      <c r="R17" s="58">
        <v>17959.224</v>
      </c>
      <c r="S17" s="69">
        <v>3</v>
      </c>
      <c r="T17" s="71">
        <v>0.05762429861644786</v>
      </c>
      <c r="U17" s="58">
        <v>19964.105</v>
      </c>
      <c r="V17" s="69">
        <v>3</v>
      </c>
      <c r="W17" s="71">
        <v>0.06300209958031588</v>
      </c>
      <c r="X17" s="58">
        <v>20766.191</v>
      </c>
      <c r="Y17" s="69">
        <v>3</v>
      </c>
      <c r="Z17" s="71">
        <v>0.06288640137292295</v>
      </c>
      <c r="AA17" s="58">
        <v>21643.439</v>
      </c>
      <c r="AB17" s="69">
        <v>3</v>
      </c>
      <c r="AC17" s="71">
        <v>0.060962967879034755</v>
      </c>
      <c r="AD17" s="58">
        <v>23452.707</v>
      </c>
      <c r="AE17" s="69">
        <v>3</v>
      </c>
      <c r="AF17" s="71">
        <v>0.06579299059321289</v>
      </c>
    </row>
    <row r="18" spans="1:32" ht="12.75">
      <c r="A18" s="3" t="s">
        <v>47</v>
      </c>
      <c r="B18" s="58">
        <v>900.498</v>
      </c>
      <c r="C18" s="59">
        <v>911.17</v>
      </c>
      <c r="D18" s="59">
        <v>939.711</v>
      </c>
      <c r="E18" s="59">
        <v>983.709</v>
      </c>
      <c r="F18" s="59">
        <v>997.69</v>
      </c>
      <c r="G18" s="59">
        <v>1023.283</v>
      </c>
      <c r="H18" s="60">
        <v>982.254</v>
      </c>
      <c r="I18" s="58">
        <v>999.742</v>
      </c>
      <c r="J18" s="69">
        <v>4</v>
      </c>
      <c r="K18" s="71">
        <v>0.01232251993512491</v>
      </c>
      <c r="L18" s="58">
        <v>1048.24</v>
      </c>
      <c r="M18" s="69">
        <v>4</v>
      </c>
      <c r="N18" s="71">
        <v>0.012505467354203322</v>
      </c>
      <c r="O18" s="58">
        <v>1102.435</v>
      </c>
      <c r="P18" s="69">
        <v>4</v>
      </c>
      <c r="Q18" s="71">
        <v>0.011979279720427439</v>
      </c>
      <c r="R18" s="58">
        <v>1073.001</v>
      </c>
      <c r="S18" s="69">
        <v>4</v>
      </c>
      <c r="T18" s="71">
        <v>0.011862343917596564</v>
      </c>
      <c r="U18" s="58">
        <v>1079.802</v>
      </c>
      <c r="V18" s="69">
        <v>4</v>
      </c>
      <c r="W18" s="71">
        <v>0.011140158095036906</v>
      </c>
      <c r="X18" s="58">
        <v>1135.933</v>
      </c>
      <c r="Y18" s="69">
        <v>4</v>
      </c>
      <c r="Z18" s="71">
        <v>0.011233214254239088</v>
      </c>
      <c r="AA18" s="58">
        <v>1258.887</v>
      </c>
      <c r="AB18" s="69">
        <v>4</v>
      </c>
      <c r="AC18" s="71">
        <v>0.012478344684144995</v>
      </c>
      <c r="AD18" s="58">
        <v>1310.736</v>
      </c>
      <c r="AE18" s="69">
        <v>4</v>
      </c>
      <c r="AF18" s="71">
        <v>0.012801173843311375</v>
      </c>
    </row>
    <row r="19" spans="1:32" ht="25.5">
      <c r="A19" s="4" t="s">
        <v>28</v>
      </c>
      <c r="B19" s="62">
        <v>21041.472</v>
      </c>
      <c r="C19" s="63">
        <v>22299.638</v>
      </c>
      <c r="D19" s="63">
        <v>22919.263</v>
      </c>
      <c r="E19" s="63">
        <v>25496.089</v>
      </c>
      <c r="F19" s="63">
        <v>27300.634</v>
      </c>
      <c r="G19" s="63">
        <v>29466.661</v>
      </c>
      <c r="H19" s="64">
        <v>25938.673</v>
      </c>
      <c r="I19" s="62">
        <v>25869.55</v>
      </c>
      <c r="J19" s="68">
        <v>4</v>
      </c>
      <c r="K19" s="70">
        <v>0.05171015348344243</v>
      </c>
      <c r="L19" s="62">
        <v>27207.163</v>
      </c>
      <c r="M19" s="68">
        <v>4</v>
      </c>
      <c r="N19" s="70">
        <v>0.05128310881436172</v>
      </c>
      <c r="O19" s="62">
        <v>27197.522</v>
      </c>
      <c r="P19" s="68">
        <v>4</v>
      </c>
      <c r="Q19" s="70">
        <v>0.049206632681445865</v>
      </c>
      <c r="R19" s="62">
        <v>27736.471</v>
      </c>
      <c r="S19" s="68">
        <v>4</v>
      </c>
      <c r="T19" s="70">
        <v>0.048063416417614135</v>
      </c>
      <c r="U19" s="62">
        <v>26262.389</v>
      </c>
      <c r="V19" s="68">
        <v>4</v>
      </c>
      <c r="W19" s="70">
        <v>0.04562913256069691</v>
      </c>
      <c r="X19" s="62">
        <v>26463.733</v>
      </c>
      <c r="Y19" s="68">
        <v>4</v>
      </c>
      <c r="Z19" s="70">
        <v>0.04538781142687482</v>
      </c>
      <c r="AA19" s="62">
        <v>28265.94</v>
      </c>
      <c r="AB19" s="68">
        <v>4</v>
      </c>
      <c r="AC19" s="70">
        <v>0.04648614946627682</v>
      </c>
      <c r="AD19" s="62">
        <v>29739.647</v>
      </c>
      <c r="AE19" s="68">
        <v>4</v>
      </c>
      <c r="AF19" s="70">
        <v>0.04618321007451447</v>
      </c>
    </row>
    <row r="20" spans="1:32" ht="12.75">
      <c r="A20" s="74" t="s">
        <v>65</v>
      </c>
      <c r="B20" s="58">
        <v>35429.746</v>
      </c>
      <c r="C20" s="59">
        <v>36125.806</v>
      </c>
      <c r="D20" s="59">
        <v>36242.823</v>
      </c>
      <c r="E20" s="59">
        <v>35992.166</v>
      </c>
      <c r="F20" s="59">
        <v>36926.54</v>
      </c>
      <c r="G20" s="59">
        <v>36633.471</v>
      </c>
      <c r="H20" s="60">
        <v>37074.106</v>
      </c>
      <c r="I20" s="58">
        <v>37869.074</v>
      </c>
      <c r="J20" s="69">
        <v>4</v>
      </c>
      <c r="K20" s="71">
        <v>0.05905620336967342</v>
      </c>
      <c r="L20" s="58">
        <v>37994.336</v>
      </c>
      <c r="M20" s="69">
        <v>4</v>
      </c>
      <c r="N20" s="71">
        <v>0.058305301259740934</v>
      </c>
      <c r="O20" s="58">
        <v>38736.542</v>
      </c>
      <c r="P20" s="69">
        <v>4</v>
      </c>
      <c r="Q20" s="71">
        <v>0.058623618718093684</v>
      </c>
      <c r="R20" s="58">
        <v>39474.334</v>
      </c>
      <c r="S20" s="69">
        <v>4</v>
      </c>
      <c r="T20" s="71">
        <v>0.05944651083182495</v>
      </c>
      <c r="U20" s="58">
        <v>38725.82</v>
      </c>
      <c r="V20" s="69">
        <v>4</v>
      </c>
      <c r="W20" s="71">
        <v>0.05804325511211197</v>
      </c>
      <c r="X20" s="58">
        <v>38258.358</v>
      </c>
      <c r="Y20" s="69">
        <v>4</v>
      </c>
      <c r="Z20" s="71">
        <v>0.057393106972335114</v>
      </c>
      <c r="AA20" s="58">
        <v>39121.842</v>
      </c>
      <c r="AB20" s="69">
        <v>4</v>
      </c>
      <c r="AC20" s="71">
        <v>0.05676227946560278</v>
      </c>
      <c r="AD20" s="58">
        <v>38951.762</v>
      </c>
      <c r="AE20" s="69">
        <v>4</v>
      </c>
      <c r="AF20" s="71">
        <v>0.057145817902154165</v>
      </c>
    </row>
    <row r="21" spans="1:32" ht="12.75">
      <c r="A21" s="3" t="s">
        <v>60</v>
      </c>
      <c r="B21" s="58">
        <v>19659.222</v>
      </c>
      <c r="C21" s="59">
        <v>19732.65</v>
      </c>
      <c r="D21" s="59">
        <v>18856.318</v>
      </c>
      <c r="E21" s="59">
        <v>19979.179</v>
      </c>
      <c r="F21" s="59">
        <v>20541.095</v>
      </c>
      <c r="G21" s="59">
        <v>20433.056</v>
      </c>
      <c r="H21" s="60">
        <v>20861.448</v>
      </c>
      <c r="I21" s="58">
        <v>20762.199</v>
      </c>
      <c r="J21" s="69">
        <v>3</v>
      </c>
      <c r="K21" s="71">
        <v>0.05901025622643186</v>
      </c>
      <c r="L21" s="58">
        <v>21718.767</v>
      </c>
      <c r="M21" s="69">
        <v>3</v>
      </c>
      <c r="N21" s="71">
        <v>0.06017452834067552</v>
      </c>
      <c r="O21" s="58">
        <v>22802.162</v>
      </c>
      <c r="P21" s="69">
        <v>3</v>
      </c>
      <c r="Q21" s="71">
        <v>0.06162684476555929</v>
      </c>
      <c r="R21" s="58">
        <v>22867.165</v>
      </c>
      <c r="S21" s="69">
        <v>3</v>
      </c>
      <c r="T21" s="71">
        <v>0.06112425885165676</v>
      </c>
      <c r="U21" s="58">
        <v>22659.99</v>
      </c>
      <c r="V21" s="69">
        <v>3</v>
      </c>
      <c r="W21" s="71">
        <v>0.06074716651137306</v>
      </c>
      <c r="X21" s="58">
        <v>21655.502</v>
      </c>
      <c r="Y21" s="69">
        <v>3</v>
      </c>
      <c r="Z21" s="71">
        <v>0.05909912479650095</v>
      </c>
      <c r="AA21" s="58">
        <v>23332.019</v>
      </c>
      <c r="AB21" s="69">
        <v>3</v>
      </c>
      <c r="AC21" s="71">
        <v>0.06202442742042186</v>
      </c>
      <c r="AD21" s="58">
        <v>23128.64</v>
      </c>
      <c r="AE21" s="69">
        <v>3</v>
      </c>
      <c r="AF21" s="71">
        <v>0.0606381694470343</v>
      </c>
    </row>
    <row r="22" spans="1:32" ht="25.5">
      <c r="A22" s="3" t="s">
        <v>66</v>
      </c>
      <c r="B22" s="62">
        <v>3906.81</v>
      </c>
      <c r="C22" s="63">
        <v>3952.988</v>
      </c>
      <c r="D22" s="63">
        <v>3948.077</v>
      </c>
      <c r="E22" s="63">
        <v>4211.244</v>
      </c>
      <c r="F22" s="63">
        <v>4482.459</v>
      </c>
      <c r="G22" s="63">
        <v>4478.016</v>
      </c>
      <c r="H22" s="64">
        <v>4308.301</v>
      </c>
      <c r="I22" s="62">
        <v>4454.281</v>
      </c>
      <c r="J22" s="68">
        <v>5</v>
      </c>
      <c r="K22" s="70">
        <v>0.06639969531409166</v>
      </c>
      <c r="L22" s="62">
        <v>4442.857</v>
      </c>
      <c r="M22" s="68">
        <v>5</v>
      </c>
      <c r="N22" s="70">
        <v>0.06680934421984257</v>
      </c>
      <c r="O22" s="62">
        <v>4554.126</v>
      </c>
      <c r="P22" s="68">
        <v>5</v>
      </c>
      <c r="Q22" s="70">
        <v>0.06639335346567872</v>
      </c>
      <c r="R22" s="62">
        <v>4722.601</v>
      </c>
      <c r="S22" s="68">
        <v>5</v>
      </c>
      <c r="T22" s="70">
        <v>0.06437164652703004</v>
      </c>
      <c r="U22" s="62">
        <v>4678.576</v>
      </c>
      <c r="V22" s="68">
        <v>5</v>
      </c>
      <c r="W22" s="70">
        <v>0.06659221535485788</v>
      </c>
      <c r="X22" s="62">
        <v>4859.143</v>
      </c>
      <c r="Y22" s="68">
        <v>5</v>
      </c>
      <c r="Z22" s="70">
        <v>0.0664292545772873</v>
      </c>
      <c r="AA22" s="62">
        <v>5051.476</v>
      </c>
      <c r="AB22" s="68">
        <v>5</v>
      </c>
      <c r="AC22" s="70">
        <v>0.06647677687254128</v>
      </c>
      <c r="AD22" s="62">
        <v>5188.921</v>
      </c>
      <c r="AE22" s="68">
        <v>5</v>
      </c>
      <c r="AF22" s="70">
        <v>0.06691001531036385</v>
      </c>
    </row>
    <row r="23" spans="1:32" ht="25.5">
      <c r="A23" s="42" t="s">
        <v>27</v>
      </c>
      <c r="B23" s="62">
        <v>23282.562</v>
      </c>
      <c r="C23" s="63">
        <v>22163.198</v>
      </c>
      <c r="D23" s="63">
        <v>23969.114</v>
      </c>
      <c r="E23" s="63">
        <v>24658.656</v>
      </c>
      <c r="F23" s="63">
        <v>24726.775</v>
      </c>
      <c r="G23" s="63">
        <v>24842.627</v>
      </c>
      <c r="H23" s="64">
        <v>23067.045</v>
      </c>
      <c r="I23" s="62">
        <v>22724.65</v>
      </c>
      <c r="J23" s="68">
        <v>3</v>
      </c>
      <c r="K23" s="70">
        <v>0.0711197186473742</v>
      </c>
      <c r="L23" s="62">
        <v>23275.943</v>
      </c>
      <c r="M23" s="68">
        <v>3</v>
      </c>
      <c r="N23" s="70">
        <v>0.07154743350096097</v>
      </c>
      <c r="O23" s="62">
        <v>23997.35</v>
      </c>
      <c r="P23" s="68">
        <v>3</v>
      </c>
      <c r="Q23" s="70">
        <v>0.07034082556794295</v>
      </c>
      <c r="R23" s="62">
        <v>25212.586</v>
      </c>
      <c r="S23" s="68">
        <v>3</v>
      </c>
      <c r="T23" s="70">
        <v>0.07312853584510035</v>
      </c>
      <c r="U23" s="62">
        <v>30266.083</v>
      </c>
      <c r="V23" s="68">
        <v>3</v>
      </c>
      <c r="W23" s="70">
        <v>0.08544301185243149</v>
      </c>
      <c r="X23" s="62">
        <v>29070.944</v>
      </c>
      <c r="Y23" s="68">
        <v>3</v>
      </c>
      <c r="Z23" s="70">
        <v>0.07634744324746612</v>
      </c>
      <c r="AA23" s="62">
        <v>31774.009</v>
      </c>
      <c r="AB23" s="68">
        <v>3</v>
      </c>
      <c r="AC23" s="70">
        <v>0.08055570639818162</v>
      </c>
      <c r="AD23" s="62">
        <v>33997.126</v>
      </c>
      <c r="AE23" s="68">
        <v>3</v>
      </c>
      <c r="AF23" s="70">
        <v>0.08280307182597085</v>
      </c>
    </row>
    <row r="24" spans="1:32" ht="12.75">
      <c r="A24" s="4" t="s">
        <v>61</v>
      </c>
      <c r="B24" s="62">
        <v>18180.937</v>
      </c>
      <c r="C24" s="63">
        <v>19317.145</v>
      </c>
      <c r="D24" s="63">
        <v>19810.473</v>
      </c>
      <c r="E24" s="63">
        <v>19774.929</v>
      </c>
      <c r="F24" s="63">
        <v>20709.59</v>
      </c>
      <c r="G24" s="63">
        <v>21184.985</v>
      </c>
      <c r="H24" s="64">
        <v>20890.375</v>
      </c>
      <c r="I24" s="62">
        <v>20814.163</v>
      </c>
      <c r="J24" s="68">
        <v>3</v>
      </c>
      <c r="K24" s="70">
        <v>0.06535355118286834</v>
      </c>
      <c r="L24" s="62">
        <v>20608.957</v>
      </c>
      <c r="M24" s="68">
        <v>3</v>
      </c>
      <c r="N24" s="70">
        <v>0.0635857137101214</v>
      </c>
      <c r="O24" s="62">
        <v>21729.407</v>
      </c>
      <c r="P24" s="68">
        <v>3</v>
      </c>
      <c r="Q24" s="70">
        <v>0.06506927800368882</v>
      </c>
      <c r="R24" s="62">
        <v>21578.545</v>
      </c>
      <c r="S24" s="68">
        <v>3</v>
      </c>
      <c r="T24" s="70">
        <v>0.06345042960704461</v>
      </c>
      <c r="U24" s="62">
        <v>21850.036</v>
      </c>
      <c r="V24" s="68">
        <v>3</v>
      </c>
      <c r="W24" s="70">
        <v>0.06339284596519779</v>
      </c>
      <c r="X24" s="62">
        <v>21944.416</v>
      </c>
      <c r="Y24" s="68">
        <v>3</v>
      </c>
      <c r="Z24" s="70">
        <v>0.06210998343072685</v>
      </c>
      <c r="AA24" s="62">
        <v>23147.75</v>
      </c>
      <c r="AB24" s="68">
        <v>3</v>
      </c>
      <c r="AC24" s="70">
        <v>0.06408736283577932</v>
      </c>
      <c r="AD24" s="62">
        <v>23519.733</v>
      </c>
      <c r="AE24" s="68">
        <v>3</v>
      </c>
      <c r="AF24" s="70">
        <v>0.06525588989368564</v>
      </c>
    </row>
    <row r="25" spans="1:32" ht="38.25">
      <c r="A25" s="43" t="s">
        <v>49</v>
      </c>
      <c r="B25" s="62">
        <v>27705.129</v>
      </c>
      <c r="C25" s="63">
        <v>27598.052</v>
      </c>
      <c r="D25" s="63">
        <v>27584.362</v>
      </c>
      <c r="E25" s="63">
        <v>27561.739</v>
      </c>
      <c r="F25" s="63">
        <v>27907.934</v>
      </c>
      <c r="G25" s="63">
        <v>27889.293</v>
      </c>
      <c r="H25" s="64">
        <v>29603.342</v>
      </c>
      <c r="I25" s="62">
        <v>31782.065</v>
      </c>
      <c r="J25" s="68">
        <v>3</v>
      </c>
      <c r="K25" s="70">
        <v>0.04915974699502728</v>
      </c>
      <c r="L25" s="62">
        <v>32317.852</v>
      </c>
      <c r="M25" s="68">
        <v>3</v>
      </c>
      <c r="N25" s="70">
        <v>0.049375587771068125</v>
      </c>
      <c r="O25" s="62">
        <v>35444.72</v>
      </c>
      <c r="P25" s="68">
        <v>3</v>
      </c>
      <c r="Q25" s="70">
        <v>0.05202797404725808</v>
      </c>
      <c r="R25" s="62">
        <v>34918.609</v>
      </c>
      <c r="S25" s="68">
        <v>3</v>
      </c>
      <c r="T25" s="70">
        <v>0.05198791691341873</v>
      </c>
      <c r="U25" s="62">
        <v>34542.901</v>
      </c>
      <c r="V25" s="68">
        <v>3</v>
      </c>
      <c r="W25" s="70">
        <v>0.05041650379312265</v>
      </c>
      <c r="X25" s="62">
        <v>34581.558</v>
      </c>
      <c r="Y25" s="68">
        <v>3</v>
      </c>
      <c r="Z25" s="70">
        <v>0.049401874325811036</v>
      </c>
      <c r="AA25" s="62">
        <v>34840.792</v>
      </c>
      <c r="AB25" s="68">
        <v>3</v>
      </c>
      <c r="AC25" s="70">
        <v>0.05017216542259565</v>
      </c>
      <c r="AD25" s="62">
        <v>35394.313</v>
      </c>
      <c r="AE25" s="68">
        <v>3</v>
      </c>
      <c r="AF25" s="70">
        <v>0.05038698726063547</v>
      </c>
    </row>
    <row r="26" spans="1:32" ht="12.75">
      <c r="A26" s="34" t="s">
        <v>36</v>
      </c>
      <c r="B26" s="124">
        <f aca="true" t="shared" si="0" ref="B26:I26">SUM(B6:B25)</f>
        <v>794957.322</v>
      </c>
      <c r="C26" s="122">
        <f t="shared" si="0"/>
        <v>819238.3100000002</v>
      </c>
      <c r="D26" s="122">
        <f t="shared" si="0"/>
        <v>842128.8129999998</v>
      </c>
      <c r="E26" s="122">
        <f t="shared" si="0"/>
        <v>886009.7259999998</v>
      </c>
      <c r="F26" s="122">
        <f t="shared" si="0"/>
        <v>913139.8339999999</v>
      </c>
      <c r="G26" s="122">
        <f t="shared" si="0"/>
        <v>918573.4559999998</v>
      </c>
      <c r="H26" s="123">
        <f t="shared" si="0"/>
        <v>870319.0999999999</v>
      </c>
      <c r="I26" s="124">
        <f t="shared" si="0"/>
        <v>925371.8369999998</v>
      </c>
      <c r="J26" s="146">
        <v>4</v>
      </c>
      <c r="K26" s="147">
        <v>0.06447505603613597</v>
      </c>
      <c r="L26" s="124">
        <f>SUM(L6:L25)</f>
        <v>953148.0559999997</v>
      </c>
      <c r="M26" s="146">
        <v>4</v>
      </c>
      <c r="N26" s="147">
        <v>0.0640737488846667</v>
      </c>
      <c r="O26" s="124">
        <f>SUM(O6:O25)</f>
        <v>995285.9990000002</v>
      </c>
      <c r="P26" s="146">
        <v>4</v>
      </c>
      <c r="Q26" s="147">
        <v>0.06449915633395051</v>
      </c>
      <c r="R26" s="124">
        <f>SUM(R6:R25)</f>
        <v>1018578.6070000003</v>
      </c>
      <c r="S26" s="146">
        <v>4</v>
      </c>
      <c r="T26" s="147">
        <v>0.06511560194444825</v>
      </c>
      <c r="U26" s="124">
        <f>SUM(U6:U25)</f>
        <v>1062083.776</v>
      </c>
      <c r="V26" s="146">
        <v>4</v>
      </c>
      <c r="W26" s="147">
        <v>0.06609203483027523</v>
      </c>
      <c r="X26" s="124">
        <f>SUM(X6:X25)</f>
        <v>1107681.987</v>
      </c>
      <c r="Y26" s="146">
        <v>4</v>
      </c>
      <c r="Z26" s="147">
        <v>0.06695132535464174</v>
      </c>
      <c r="AA26" s="124">
        <v>1161974.794</v>
      </c>
      <c r="AB26" s="146">
        <v>4</v>
      </c>
      <c r="AC26" s="147">
        <v>0.06813302942607724</v>
      </c>
      <c r="AD26" s="124">
        <v>1192495.755</v>
      </c>
      <c r="AE26" s="146">
        <v>4</v>
      </c>
      <c r="AF26" s="147">
        <v>0.06867767322668934</v>
      </c>
    </row>
    <row r="27" ht="12.75">
      <c r="A27" s="57" t="s">
        <v>53</v>
      </c>
    </row>
    <row r="28" spans="1:32" ht="12.75">
      <c r="A28" s="73" t="s">
        <v>79</v>
      </c>
      <c r="B28" s="5"/>
      <c r="C28" s="5"/>
      <c r="D28" s="5"/>
      <c r="E28" s="5"/>
      <c r="F28" s="5"/>
      <c r="G28" s="5"/>
      <c r="H28" s="5"/>
      <c r="I28" s="5"/>
      <c r="K28" s="76"/>
      <c r="L28" s="5"/>
      <c r="N28" s="76"/>
      <c r="O28" s="5"/>
      <c r="Q28" s="76"/>
      <c r="R28" s="5"/>
      <c r="T28" s="76"/>
      <c r="U28" s="5"/>
      <c r="W28" s="76"/>
      <c r="X28" s="5"/>
      <c r="Z28" s="76"/>
      <c r="AA28" s="5"/>
      <c r="AC28" s="76"/>
      <c r="AD28" s="5"/>
      <c r="AF28" s="76"/>
    </row>
    <row r="29" ht="12.75">
      <c r="A29" s="7" t="s">
        <v>42</v>
      </c>
    </row>
    <row r="30" s="6" customFormat="1" ht="11.25">
      <c r="A30" s="7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24.8515625" style="13" customWidth="1"/>
    <col min="2" max="9" width="8.8515625" style="13" customWidth="1"/>
    <col min="10" max="10" width="4.57421875" style="13" bestFit="1" customWidth="1"/>
    <col min="11" max="11" width="6.7109375" style="13" bestFit="1" customWidth="1"/>
    <col min="12" max="12" width="8.8515625" style="13" customWidth="1"/>
    <col min="13" max="13" width="4.57421875" style="13" bestFit="1" customWidth="1"/>
    <col min="14" max="14" width="6.7109375" style="13" bestFit="1" customWidth="1"/>
    <col min="15" max="15" width="8.8515625" style="13" customWidth="1"/>
    <col min="16" max="16" width="4.57421875" style="13" bestFit="1" customWidth="1"/>
    <col min="17" max="17" width="6.7109375" style="13" bestFit="1" customWidth="1"/>
    <col min="18" max="18" width="8.8515625" style="13" customWidth="1"/>
    <col min="19" max="19" width="4.57421875" style="13" bestFit="1" customWidth="1"/>
    <col min="20" max="20" width="6.7109375" style="13" bestFit="1" customWidth="1"/>
    <col min="21" max="21" width="8.8515625" style="13" customWidth="1"/>
    <col min="22" max="22" width="4.57421875" style="13" bestFit="1" customWidth="1"/>
    <col min="23" max="23" width="6.7109375" style="13" bestFit="1" customWidth="1"/>
    <col min="24" max="24" width="8.8515625" style="13" customWidth="1"/>
    <col min="25" max="25" width="4.57421875" style="13" bestFit="1" customWidth="1"/>
    <col min="26" max="26" width="6.7109375" style="13" bestFit="1" customWidth="1"/>
    <col min="27" max="27" width="8.8515625" style="13" customWidth="1"/>
    <col min="28" max="28" width="5.421875" style="13" customWidth="1"/>
    <col min="29" max="29" width="6.7109375" style="13" bestFit="1" customWidth="1"/>
    <col min="30" max="32" width="8.8515625" style="13" customWidth="1"/>
    <col min="33" max="16384" width="9.140625" style="13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66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2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8"/>
      <c r="N4" s="18"/>
      <c r="O4" s="18"/>
      <c r="P4" s="18"/>
      <c r="Q4" s="18"/>
      <c r="R4" s="18"/>
      <c r="S4" s="18"/>
      <c r="T4" s="18"/>
      <c r="U4" s="18"/>
    </row>
    <row r="6" spans="1:32" s="14" customFormat="1" ht="20.25" customHeight="1">
      <c r="A6" s="111" t="s">
        <v>38</v>
      </c>
      <c r="B6" s="112">
        <v>2003</v>
      </c>
      <c r="C6" s="113">
        <v>2004</v>
      </c>
      <c r="D6" s="113">
        <v>2005</v>
      </c>
      <c r="E6" s="113">
        <v>2006</v>
      </c>
      <c r="F6" s="113">
        <v>2007</v>
      </c>
      <c r="G6" s="113">
        <v>2008</v>
      </c>
      <c r="H6" s="114">
        <v>2009</v>
      </c>
      <c r="I6" s="112">
        <v>2010</v>
      </c>
      <c r="J6" s="113" t="s">
        <v>34</v>
      </c>
      <c r="K6" s="114" t="s">
        <v>48</v>
      </c>
      <c r="L6" s="112">
        <v>2011</v>
      </c>
      <c r="M6" s="113" t="s">
        <v>34</v>
      </c>
      <c r="N6" s="114" t="s">
        <v>48</v>
      </c>
      <c r="O6" s="112">
        <v>2012</v>
      </c>
      <c r="P6" s="113" t="s">
        <v>34</v>
      </c>
      <c r="Q6" s="114" t="s">
        <v>48</v>
      </c>
      <c r="R6" s="112">
        <v>2013</v>
      </c>
      <c r="S6" s="113" t="s">
        <v>34</v>
      </c>
      <c r="T6" s="114" t="s">
        <v>48</v>
      </c>
      <c r="U6" s="112">
        <v>2014</v>
      </c>
      <c r="V6" s="113" t="s">
        <v>34</v>
      </c>
      <c r="W6" s="114" t="s">
        <v>48</v>
      </c>
      <c r="X6" s="112">
        <v>2015</v>
      </c>
      <c r="Y6" s="113" t="s">
        <v>34</v>
      </c>
      <c r="Z6" s="114" t="s">
        <v>48</v>
      </c>
      <c r="AA6" s="112">
        <v>2016</v>
      </c>
      <c r="AB6" s="113" t="s">
        <v>34</v>
      </c>
      <c r="AC6" s="114" t="s">
        <v>48</v>
      </c>
      <c r="AD6" s="112">
        <v>2017</v>
      </c>
      <c r="AE6" s="115" t="s">
        <v>34</v>
      </c>
      <c r="AF6" s="114" t="s">
        <v>48</v>
      </c>
    </row>
    <row r="7" spans="1:32" s="14" customFormat="1" ht="12">
      <c r="A7" s="15" t="s">
        <v>0</v>
      </c>
      <c r="B7" s="51">
        <v>319.871</v>
      </c>
      <c r="C7" s="47">
        <v>327.206</v>
      </c>
      <c r="D7" s="47">
        <v>330.474</v>
      </c>
      <c r="E7" s="47">
        <v>351.912</v>
      </c>
      <c r="F7" s="47">
        <v>373.92</v>
      </c>
      <c r="G7" s="47">
        <v>377.315</v>
      </c>
      <c r="H7" s="55">
        <v>367.757</v>
      </c>
      <c r="I7" s="16">
        <v>380.56</v>
      </c>
      <c r="J7" s="47">
        <v>27</v>
      </c>
      <c r="K7" s="66">
        <v>0.00567298471935891</v>
      </c>
      <c r="L7" s="16">
        <v>381.44</v>
      </c>
      <c r="M7" s="47">
        <v>26</v>
      </c>
      <c r="N7" s="66">
        <v>0.005735893876219008</v>
      </c>
      <c r="O7" s="16">
        <v>393.692</v>
      </c>
      <c r="P7" s="47">
        <v>26</v>
      </c>
      <c r="Q7" s="66">
        <v>0.005739527653079863</v>
      </c>
      <c r="R7" s="16">
        <v>410.416</v>
      </c>
      <c r="S7" s="47">
        <v>26</v>
      </c>
      <c r="T7" s="66">
        <v>0.005594195588625328</v>
      </c>
      <c r="U7" s="16">
        <v>404.235</v>
      </c>
      <c r="V7" s="47">
        <v>26</v>
      </c>
      <c r="W7" s="66">
        <v>0.00575365328552341</v>
      </c>
      <c r="X7" s="16">
        <v>422.737</v>
      </c>
      <c r="Y7" s="47">
        <v>26</v>
      </c>
      <c r="Z7" s="66">
        <v>0.005779229751468253</v>
      </c>
      <c r="AA7" s="16">
        <v>442.503</v>
      </c>
      <c r="AB7" s="89">
        <f>_xlfn.RANK.EQ(AA7,$AA$7:$AA$38)</f>
        <v>26</v>
      </c>
      <c r="AC7" s="66">
        <v>0.00581890094720201</v>
      </c>
      <c r="AD7" s="16">
        <v>454.222</v>
      </c>
      <c r="AE7" s="47">
        <f>_xlfn.RANK.EQ(AD7,$AD$7:$AD$38)</f>
        <v>26</v>
      </c>
      <c r="AF7" s="90">
        <f>AD7/$AD$39</f>
        <v>0.005857094562492682</v>
      </c>
    </row>
    <row r="8" spans="1:32" s="14" customFormat="1" ht="12">
      <c r="A8" s="15" t="s">
        <v>68</v>
      </c>
      <c r="B8" s="51">
        <v>3968.322</v>
      </c>
      <c r="C8" s="47">
        <v>4038.737</v>
      </c>
      <c r="D8" s="47">
        <v>4060.308</v>
      </c>
      <c r="E8" s="47">
        <v>4310.108</v>
      </c>
      <c r="F8" s="47">
        <v>4572.953</v>
      </c>
      <c r="G8" s="47">
        <v>4681.419</v>
      </c>
      <c r="H8" s="55">
        <v>4573.045</v>
      </c>
      <c r="I8" s="16">
        <v>4742.322</v>
      </c>
      <c r="J8" s="47">
        <v>4</v>
      </c>
      <c r="K8" s="66">
        <v>0.07069350494082295</v>
      </c>
      <c r="L8" s="16">
        <v>4854.053</v>
      </c>
      <c r="M8" s="47">
        <v>3</v>
      </c>
      <c r="N8" s="66">
        <v>0.07299269315630899</v>
      </c>
      <c r="O8" s="16">
        <v>5003.309</v>
      </c>
      <c r="P8" s="47">
        <v>3</v>
      </c>
      <c r="Q8" s="66">
        <v>0.0729418691830247</v>
      </c>
      <c r="R8" s="16">
        <v>5191.005</v>
      </c>
      <c r="S8" s="47">
        <v>4</v>
      </c>
      <c r="T8" s="66">
        <v>0.07075625041794673</v>
      </c>
      <c r="U8" s="16">
        <v>5173.136</v>
      </c>
      <c r="V8" s="47">
        <v>3</v>
      </c>
      <c r="W8" s="66">
        <v>0.07363150381055433</v>
      </c>
      <c r="X8" s="16">
        <v>5432.119</v>
      </c>
      <c r="Y8" s="47">
        <v>3</v>
      </c>
      <c r="Z8" s="66">
        <v>0.07426239893436339</v>
      </c>
      <c r="AA8" s="16">
        <v>5708.109</v>
      </c>
      <c r="AB8" s="89">
        <f aca="true" t="shared" si="0" ref="AB8:AB38">_xlfn.RANK.EQ(AA8,$AA$7:$AA$38)</f>
        <v>3</v>
      </c>
      <c r="AC8" s="66">
        <v>0.07487599842546154</v>
      </c>
      <c r="AD8" s="16">
        <v>5882.671</v>
      </c>
      <c r="AE8" s="47">
        <f aca="true" t="shared" si="1" ref="AE8:AE38">_xlfn.RANK.EQ(AD8,$AD$7:$AD$38)</f>
        <v>3</v>
      </c>
      <c r="AF8" s="90">
        <f aca="true" t="shared" si="2" ref="AF8:AF38">AD8/$AD$39</f>
        <v>0.07585577168660565</v>
      </c>
    </row>
    <row r="9" spans="1:32" s="14" customFormat="1" ht="12">
      <c r="A9" s="15" t="s">
        <v>1</v>
      </c>
      <c r="B9" s="51">
        <v>530.015</v>
      </c>
      <c r="C9" s="47">
        <v>532.173</v>
      </c>
      <c r="D9" s="47">
        <v>540.639</v>
      </c>
      <c r="E9" s="47">
        <v>586.232</v>
      </c>
      <c r="F9" s="47">
        <v>667.238</v>
      </c>
      <c r="G9" s="47">
        <v>663.065</v>
      </c>
      <c r="H9" s="55">
        <v>639.102</v>
      </c>
      <c r="I9" s="16">
        <v>656.058</v>
      </c>
      <c r="J9" s="47">
        <v>17</v>
      </c>
      <c r="K9" s="66">
        <v>0.009779816609767625</v>
      </c>
      <c r="L9" s="16">
        <v>640.627</v>
      </c>
      <c r="M9" s="47">
        <v>17</v>
      </c>
      <c r="N9" s="66">
        <v>0.009633411509649102</v>
      </c>
      <c r="O9" s="16">
        <v>674.264</v>
      </c>
      <c r="P9" s="47">
        <v>17</v>
      </c>
      <c r="Q9" s="66">
        <v>0.009829909862217778</v>
      </c>
      <c r="R9" s="16">
        <v>704.673</v>
      </c>
      <c r="S9" s="47">
        <v>17</v>
      </c>
      <c r="T9" s="66">
        <v>0.009605080182116135</v>
      </c>
      <c r="U9" s="16">
        <v>671.133</v>
      </c>
      <c r="V9" s="47">
        <v>17</v>
      </c>
      <c r="W9" s="66">
        <v>0.00955252907460557</v>
      </c>
      <c r="X9" s="16">
        <v>709.789</v>
      </c>
      <c r="Y9" s="47">
        <v>17</v>
      </c>
      <c r="Z9" s="66">
        <v>0.00970351236363247</v>
      </c>
      <c r="AA9" s="16">
        <v>747.226</v>
      </c>
      <c r="AB9" s="89">
        <f t="shared" si="0"/>
        <v>17</v>
      </c>
      <c r="AC9" s="66">
        <v>0.009886925183875479</v>
      </c>
      <c r="AD9" s="16">
        <v>763.443</v>
      </c>
      <c r="AE9" s="47">
        <f t="shared" si="1"/>
        <v>17</v>
      </c>
      <c r="AF9" s="90">
        <f t="shared" si="2"/>
        <v>0.009844432555167077</v>
      </c>
    </row>
    <row r="10" spans="1:32" s="14" customFormat="1" ht="12">
      <c r="A10" s="15" t="s">
        <v>2</v>
      </c>
      <c r="B10" s="51">
        <v>464.839</v>
      </c>
      <c r="C10" s="47">
        <v>474.925</v>
      </c>
      <c r="D10" s="47">
        <v>477.532</v>
      </c>
      <c r="E10" s="47">
        <v>502.924</v>
      </c>
      <c r="F10" s="47">
        <v>531.033</v>
      </c>
      <c r="G10" s="47">
        <v>535.355</v>
      </c>
      <c r="H10" s="55">
        <v>518.511</v>
      </c>
      <c r="I10" s="16">
        <v>536.635</v>
      </c>
      <c r="J10" s="47">
        <v>23</v>
      </c>
      <c r="K10" s="66">
        <v>0.007999585229328275</v>
      </c>
      <c r="L10" s="16">
        <v>545.527</v>
      </c>
      <c r="M10" s="47">
        <v>22</v>
      </c>
      <c r="N10" s="66">
        <v>0.008203347783693705</v>
      </c>
      <c r="O10" s="16">
        <v>565.977</v>
      </c>
      <c r="P10" s="47">
        <v>21</v>
      </c>
      <c r="Q10" s="66">
        <v>0.008251223399274513</v>
      </c>
      <c r="R10" s="16">
        <v>593.133</v>
      </c>
      <c r="S10" s="47">
        <v>21</v>
      </c>
      <c r="T10" s="66">
        <v>0.008084728694953674</v>
      </c>
      <c r="U10" s="16">
        <v>585.223</v>
      </c>
      <c r="V10" s="47">
        <v>21</v>
      </c>
      <c r="W10" s="66">
        <v>0.008329734527475024</v>
      </c>
      <c r="X10" s="16">
        <v>613.789</v>
      </c>
      <c r="Y10" s="47">
        <v>20</v>
      </c>
      <c r="Z10" s="66">
        <v>0.008391098129390017</v>
      </c>
      <c r="AA10" s="16">
        <v>643.621</v>
      </c>
      <c r="AB10" s="89">
        <f t="shared" si="0"/>
        <v>19</v>
      </c>
      <c r="AC10" s="66">
        <v>0.008451822157004392</v>
      </c>
      <c r="AD10" s="16">
        <v>663.974</v>
      </c>
      <c r="AE10" s="47">
        <f t="shared" si="1"/>
        <v>19</v>
      </c>
      <c r="AF10" s="90">
        <f t="shared" si="2"/>
        <v>0.008561801288877501</v>
      </c>
    </row>
    <row r="11" spans="1:32" s="14" customFormat="1" ht="12">
      <c r="A11" s="15" t="s">
        <v>3</v>
      </c>
      <c r="B11" s="51">
        <v>2082.02</v>
      </c>
      <c r="C11" s="47">
        <v>2138.135</v>
      </c>
      <c r="D11" s="47">
        <v>2155.28</v>
      </c>
      <c r="E11" s="47">
        <v>2236.965</v>
      </c>
      <c r="F11" s="47">
        <v>2357.021</v>
      </c>
      <c r="G11" s="47">
        <v>2404.523</v>
      </c>
      <c r="H11" s="55">
        <v>2317.112</v>
      </c>
      <c r="I11" s="16">
        <v>2393.894</v>
      </c>
      <c r="J11" s="47">
        <v>7</v>
      </c>
      <c r="K11" s="66">
        <v>0.035685631915506034</v>
      </c>
      <c r="L11" s="16">
        <v>2441.176</v>
      </c>
      <c r="M11" s="47">
        <v>7</v>
      </c>
      <c r="N11" s="66">
        <v>0.03670911930886329</v>
      </c>
      <c r="O11" s="16">
        <v>2532.314</v>
      </c>
      <c r="P11" s="47">
        <v>7</v>
      </c>
      <c r="Q11" s="66">
        <v>0.036917911030148645</v>
      </c>
      <c r="R11" s="16">
        <v>2633.036</v>
      </c>
      <c r="S11" s="47">
        <v>7</v>
      </c>
      <c r="T11" s="66">
        <v>0.035889727437262875</v>
      </c>
      <c r="U11" s="16">
        <v>2643.189</v>
      </c>
      <c r="V11" s="47">
        <v>7</v>
      </c>
      <c r="W11" s="66">
        <v>0.03762166332482179</v>
      </c>
      <c r="X11" s="16">
        <v>2787.651</v>
      </c>
      <c r="Y11" s="47">
        <v>7</v>
      </c>
      <c r="Z11" s="66">
        <v>0.0381099255468772</v>
      </c>
      <c r="AA11" s="16">
        <v>2956.755</v>
      </c>
      <c r="AB11" s="89">
        <f t="shared" si="0"/>
        <v>7</v>
      </c>
      <c r="AC11" s="66">
        <v>0.038754584091628186</v>
      </c>
      <c r="AD11" s="16">
        <v>3062.011</v>
      </c>
      <c r="AE11" s="47">
        <f t="shared" si="1"/>
        <v>7</v>
      </c>
      <c r="AF11" s="90">
        <f t="shared" si="2"/>
        <v>0.039483970345762155</v>
      </c>
    </row>
    <row r="12" spans="1:32" s="14" customFormat="1" ht="12">
      <c r="A12" s="15" t="s">
        <v>4</v>
      </c>
      <c r="B12" s="51">
        <v>196.734</v>
      </c>
      <c r="C12" s="47">
        <v>195.869</v>
      </c>
      <c r="D12" s="47">
        <v>193.118</v>
      </c>
      <c r="E12" s="47">
        <v>211.116</v>
      </c>
      <c r="F12" s="47">
        <v>227.319</v>
      </c>
      <c r="G12" s="47">
        <v>228.968</v>
      </c>
      <c r="H12" s="55">
        <v>226.651</v>
      </c>
      <c r="I12" s="16">
        <v>235.682</v>
      </c>
      <c r="J12" s="47">
        <v>30</v>
      </c>
      <c r="K12" s="66">
        <v>0.003513297205770303</v>
      </c>
      <c r="L12" s="16">
        <v>233.356</v>
      </c>
      <c r="M12" s="47">
        <v>30</v>
      </c>
      <c r="N12" s="66">
        <v>0.003509084656509445</v>
      </c>
      <c r="O12" s="16">
        <v>239.598</v>
      </c>
      <c r="P12" s="47">
        <v>30</v>
      </c>
      <c r="Q12" s="66">
        <v>0.003493033504929308</v>
      </c>
      <c r="R12" s="16">
        <v>251.913</v>
      </c>
      <c r="S12" s="47">
        <v>29</v>
      </c>
      <c r="T12" s="66">
        <v>0.0034337126070069692</v>
      </c>
      <c r="U12" s="16">
        <v>244.261</v>
      </c>
      <c r="V12" s="47">
        <v>29</v>
      </c>
      <c r="W12" s="66">
        <v>0.0034766734824427216</v>
      </c>
      <c r="X12" s="16">
        <v>255.467</v>
      </c>
      <c r="Y12" s="47">
        <v>29</v>
      </c>
      <c r="Z12" s="66">
        <v>0.003492484658116844</v>
      </c>
      <c r="AA12" s="16">
        <v>264.12</v>
      </c>
      <c r="AB12" s="89">
        <f t="shared" si="0"/>
        <v>29</v>
      </c>
      <c r="AC12" s="66">
        <v>0.003483714069395306</v>
      </c>
      <c r="AD12" s="16">
        <v>269.518</v>
      </c>
      <c r="AE12" s="47">
        <f t="shared" si="1"/>
        <v>29</v>
      </c>
      <c r="AF12" s="90">
        <f t="shared" si="2"/>
        <v>0.0034753763848820677</v>
      </c>
    </row>
    <row r="13" spans="1:32" s="14" customFormat="1" ht="12">
      <c r="A13" s="15" t="s">
        <v>5</v>
      </c>
      <c r="B13" s="51">
        <v>360.285</v>
      </c>
      <c r="C13" s="47">
        <v>367.194</v>
      </c>
      <c r="D13" s="47">
        <v>368.435</v>
      </c>
      <c r="E13" s="47">
        <v>389.81</v>
      </c>
      <c r="F13" s="47">
        <v>413.286</v>
      </c>
      <c r="G13" s="47">
        <v>420.893</v>
      </c>
      <c r="H13" s="55">
        <v>409.077</v>
      </c>
      <c r="I13" s="16">
        <v>426.977</v>
      </c>
      <c r="J13" s="47">
        <v>25</v>
      </c>
      <c r="K13" s="66">
        <v>0.006364920108570814</v>
      </c>
      <c r="L13" s="16">
        <v>431.838</v>
      </c>
      <c r="M13" s="47">
        <v>25</v>
      </c>
      <c r="N13" s="66">
        <v>0.006493752463608074</v>
      </c>
      <c r="O13" s="16">
        <v>447.056</v>
      </c>
      <c r="P13" s="47">
        <v>25</v>
      </c>
      <c r="Q13" s="66">
        <v>0.006517506767918249</v>
      </c>
      <c r="R13" s="16">
        <v>469.454</v>
      </c>
      <c r="S13" s="47">
        <v>25</v>
      </c>
      <c r="T13" s="66">
        <v>0.006398915967853385</v>
      </c>
      <c r="U13" s="16">
        <v>461.507</v>
      </c>
      <c r="V13" s="47">
        <v>25</v>
      </c>
      <c r="W13" s="66">
        <v>0.006568830672361504</v>
      </c>
      <c r="X13" s="16">
        <v>483.698</v>
      </c>
      <c r="Y13" s="47">
        <v>24</v>
      </c>
      <c r="Z13" s="66">
        <v>0.006612626461193817</v>
      </c>
      <c r="AA13" s="16">
        <v>508.312</v>
      </c>
      <c r="AB13" s="89">
        <f t="shared" si="0"/>
        <v>24</v>
      </c>
      <c r="AC13" s="66">
        <v>0.006671943820200172</v>
      </c>
      <c r="AD13" s="16">
        <v>523.758</v>
      </c>
      <c r="AE13" s="47">
        <f t="shared" si="1"/>
        <v>24</v>
      </c>
      <c r="AF13" s="90">
        <f t="shared" si="2"/>
        <v>0.006753746260335348</v>
      </c>
    </row>
    <row r="14" spans="1:32" s="14" customFormat="1" ht="12">
      <c r="A14" s="15" t="s">
        <v>6</v>
      </c>
      <c r="B14" s="51">
        <v>1062.916</v>
      </c>
      <c r="C14" s="47">
        <v>1068.846</v>
      </c>
      <c r="D14" s="47">
        <v>1049.654</v>
      </c>
      <c r="E14" s="47">
        <v>1141.055</v>
      </c>
      <c r="F14" s="47">
        <v>1196.805</v>
      </c>
      <c r="G14" s="47">
        <v>1177.993</v>
      </c>
      <c r="H14" s="55">
        <v>1140.467</v>
      </c>
      <c r="I14" s="16">
        <v>1145.34</v>
      </c>
      <c r="J14" s="47">
        <v>14</v>
      </c>
      <c r="K14" s="66">
        <v>0.017073513554946743</v>
      </c>
      <c r="L14" s="16">
        <v>1135.278</v>
      </c>
      <c r="M14" s="47">
        <v>14</v>
      </c>
      <c r="N14" s="66">
        <v>0.017071712793640316</v>
      </c>
      <c r="O14" s="16">
        <v>1165.463</v>
      </c>
      <c r="P14" s="47">
        <v>14</v>
      </c>
      <c r="Q14" s="66">
        <v>0.016990965315885048</v>
      </c>
      <c r="R14" s="16">
        <v>1198.506</v>
      </c>
      <c r="S14" s="47">
        <v>14</v>
      </c>
      <c r="T14" s="66">
        <v>0.01633629531534099</v>
      </c>
      <c r="U14" s="16">
        <v>1160.76</v>
      </c>
      <c r="V14" s="47">
        <v>15</v>
      </c>
      <c r="W14" s="66">
        <v>0.016521603987047516</v>
      </c>
      <c r="X14" s="16">
        <v>1218.219</v>
      </c>
      <c r="Y14" s="47">
        <v>15</v>
      </c>
      <c r="Z14" s="66">
        <v>0.016654249541923002</v>
      </c>
      <c r="AA14" s="16">
        <v>1262.415</v>
      </c>
      <c r="AB14" s="89">
        <f t="shared" si="0"/>
        <v>15</v>
      </c>
      <c r="AC14" s="66">
        <v>0.01665115879811034</v>
      </c>
      <c r="AD14" s="16">
        <v>1265.622</v>
      </c>
      <c r="AE14" s="47">
        <f t="shared" si="1"/>
        <v>15</v>
      </c>
      <c r="AF14" s="90">
        <f t="shared" si="2"/>
        <v>0.016319922272305422</v>
      </c>
    </row>
    <row r="15" spans="1:32" s="14" customFormat="1" ht="12">
      <c r="A15" s="15" t="s">
        <v>44</v>
      </c>
      <c r="B15" s="51">
        <v>20387.724</v>
      </c>
      <c r="C15" s="47">
        <v>20597.714</v>
      </c>
      <c r="D15" s="47">
        <v>20496.849</v>
      </c>
      <c r="E15" s="47">
        <v>21299.233</v>
      </c>
      <c r="F15" s="47">
        <v>21990.558</v>
      </c>
      <c r="G15" s="47">
        <v>21907.547</v>
      </c>
      <c r="H15" s="55">
        <v>20782.248</v>
      </c>
      <c r="I15" s="16">
        <v>22320.478</v>
      </c>
      <c r="J15" s="47">
        <v>1</v>
      </c>
      <c r="K15" s="66">
        <v>0.33273000478974857</v>
      </c>
      <c r="L15" s="16">
        <v>21770.718</v>
      </c>
      <c r="M15" s="47">
        <v>1</v>
      </c>
      <c r="N15" s="66">
        <v>0.3273765941094036</v>
      </c>
      <c r="O15" s="16">
        <v>22264.483</v>
      </c>
      <c r="P15" s="47">
        <v>1</v>
      </c>
      <c r="Q15" s="66">
        <v>0.3245877890839197</v>
      </c>
      <c r="R15" s="16">
        <v>24747.681</v>
      </c>
      <c r="S15" s="47">
        <v>1</v>
      </c>
      <c r="T15" s="66">
        <v>0.33732448997823394</v>
      </c>
      <c r="U15" s="16">
        <v>22765.451</v>
      </c>
      <c r="V15" s="47">
        <v>1</v>
      </c>
      <c r="W15" s="66">
        <v>0.3240306058173394</v>
      </c>
      <c r="X15" s="16">
        <v>23451.663</v>
      </c>
      <c r="Y15" s="47">
        <v>1</v>
      </c>
      <c r="Z15" s="66">
        <v>0.3206072535193447</v>
      </c>
      <c r="AA15" s="16">
        <v>24099.126</v>
      </c>
      <c r="AB15" s="89">
        <f t="shared" si="0"/>
        <v>1</v>
      </c>
      <c r="AC15" s="66">
        <v>0.31673072424307946</v>
      </c>
      <c r="AD15" s="16">
        <v>24437.643</v>
      </c>
      <c r="AE15" s="47">
        <f t="shared" si="1"/>
        <v>1</v>
      </c>
      <c r="AF15" s="90">
        <f t="shared" si="2"/>
        <v>0.31511812711721876</v>
      </c>
    </row>
    <row r="16" spans="1:32" s="14" customFormat="1" ht="12">
      <c r="A16" s="15" t="s">
        <v>7</v>
      </c>
      <c r="B16" s="51">
        <v>200.512</v>
      </c>
      <c r="C16" s="47">
        <v>198.898</v>
      </c>
      <c r="D16" s="47">
        <v>195.592</v>
      </c>
      <c r="E16" s="47">
        <v>211.509</v>
      </c>
      <c r="F16" s="47">
        <v>225.241</v>
      </c>
      <c r="G16" s="47">
        <v>224.844</v>
      </c>
      <c r="H16" s="55">
        <v>220.064</v>
      </c>
      <c r="I16" s="16">
        <v>224.415</v>
      </c>
      <c r="J16" s="47">
        <v>31</v>
      </c>
      <c r="K16" s="66">
        <v>0.003345340723657057</v>
      </c>
      <c r="L16" s="16">
        <v>220.645</v>
      </c>
      <c r="M16" s="47">
        <v>31</v>
      </c>
      <c r="N16" s="66">
        <v>0.0033179433313714948</v>
      </c>
      <c r="O16" s="16">
        <v>224.261</v>
      </c>
      <c r="P16" s="47">
        <v>31</v>
      </c>
      <c r="Q16" s="66">
        <v>0.0032694395898502974</v>
      </c>
      <c r="R16" s="16">
        <v>232.536</v>
      </c>
      <c r="S16" s="47">
        <v>31</v>
      </c>
      <c r="T16" s="66">
        <v>0.003169593450052092</v>
      </c>
      <c r="U16" s="16">
        <v>224.589</v>
      </c>
      <c r="V16" s="47">
        <v>31</v>
      </c>
      <c r="W16" s="66">
        <v>0.0031966733156268434</v>
      </c>
      <c r="X16" s="16">
        <v>233.685</v>
      </c>
      <c r="Y16" s="47">
        <v>31</v>
      </c>
      <c r="Z16" s="66">
        <v>0.0031947033367598736</v>
      </c>
      <c r="AA16" s="16">
        <v>240.175</v>
      </c>
      <c r="AB16" s="89">
        <f t="shared" si="0"/>
        <v>31</v>
      </c>
      <c r="AC16" s="66">
        <v>0.0031628255296829158</v>
      </c>
      <c r="AD16" s="16">
        <v>243.275</v>
      </c>
      <c r="AE16" s="47">
        <f t="shared" si="1"/>
        <v>31</v>
      </c>
      <c r="AF16" s="90">
        <f t="shared" si="2"/>
        <v>0.0031369785692687874</v>
      </c>
    </row>
    <row r="17" spans="1:32" s="14" customFormat="1" ht="12">
      <c r="A17" s="15" t="s">
        <v>51</v>
      </c>
      <c r="B17" s="51">
        <v>1942.768</v>
      </c>
      <c r="C17" s="47">
        <v>1954.214</v>
      </c>
      <c r="D17" s="47">
        <v>1954.449</v>
      </c>
      <c r="E17" s="47">
        <v>2074.072</v>
      </c>
      <c r="F17" s="47">
        <v>2192.469</v>
      </c>
      <c r="G17" s="47">
        <v>2202.272</v>
      </c>
      <c r="H17" s="55">
        <v>2155.003</v>
      </c>
      <c r="I17" s="16">
        <v>2245.681</v>
      </c>
      <c r="J17" s="47">
        <v>8</v>
      </c>
      <c r="K17" s="66">
        <v>0.03347622976023396</v>
      </c>
      <c r="L17" s="16">
        <v>2245.952</v>
      </c>
      <c r="M17" s="47">
        <v>8</v>
      </c>
      <c r="N17" s="66">
        <v>0.03377344359029424</v>
      </c>
      <c r="O17" s="16">
        <v>2319.799</v>
      </c>
      <c r="P17" s="47">
        <v>8</v>
      </c>
      <c r="Q17" s="66">
        <v>0.03381971315161856</v>
      </c>
      <c r="R17" s="16">
        <v>2397.323</v>
      </c>
      <c r="S17" s="47">
        <v>8</v>
      </c>
      <c r="T17" s="66">
        <v>0.03267682973156514</v>
      </c>
      <c r="U17" s="16">
        <v>2365.069</v>
      </c>
      <c r="V17" s="47">
        <v>8</v>
      </c>
      <c r="W17" s="66">
        <v>0.033663059909061724</v>
      </c>
      <c r="X17" s="16">
        <v>2467.81</v>
      </c>
      <c r="Y17" s="47">
        <v>8</v>
      </c>
      <c r="Z17" s="66">
        <v>0.03373738511881115</v>
      </c>
      <c r="AA17" s="16">
        <v>2585.176</v>
      </c>
      <c r="AB17" s="89">
        <f t="shared" si="0"/>
        <v>8</v>
      </c>
      <c r="AC17" s="66">
        <v>0.03395483456521349</v>
      </c>
      <c r="AD17" s="16">
        <v>2641.443</v>
      </c>
      <c r="AE17" s="47">
        <f t="shared" si="1"/>
        <v>8</v>
      </c>
      <c r="AF17" s="90">
        <f t="shared" si="2"/>
        <v>0.034060836842852965</v>
      </c>
    </row>
    <row r="18" spans="1:32" s="14" customFormat="1" ht="12">
      <c r="A18" s="15" t="s">
        <v>8</v>
      </c>
      <c r="B18" s="51">
        <v>418.849</v>
      </c>
      <c r="C18" s="47">
        <v>416.034</v>
      </c>
      <c r="D18" s="47">
        <v>406.713</v>
      </c>
      <c r="E18" s="47">
        <v>440.115</v>
      </c>
      <c r="F18" s="47">
        <v>473.357</v>
      </c>
      <c r="G18" s="47">
        <v>465.589</v>
      </c>
      <c r="H18" s="55">
        <v>458.64</v>
      </c>
      <c r="I18" s="16">
        <v>472.529</v>
      </c>
      <c r="J18" s="47">
        <v>24</v>
      </c>
      <c r="K18" s="66">
        <v>0.007043960995516991</v>
      </c>
      <c r="L18" s="16">
        <v>458.342</v>
      </c>
      <c r="M18" s="47">
        <v>24</v>
      </c>
      <c r="N18" s="66">
        <v>0.006892305660166664</v>
      </c>
      <c r="O18" s="16">
        <v>471.048</v>
      </c>
      <c r="P18" s="47">
        <v>24</v>
      </c>
      <c r="Q18" s="66">
        <v>0.006867279553376658</v>
      </c>
      <c r="R18" s="16">
        <v>483.33</v>
      </c>
      <c r="S18" s="47">
        <v>24</v>
      </c>
      <c r="T18" s="66">
        <v>0.006588053472209368</v>
      </c>
      <c r="U18" s="16">
        <v>464.388</v>
      </c>
      <c r="V18" s="47">
        <v>24</v>
      </c>
      <c r="W18" s="66">
        <v>0.006609837203502035</v>
      </c>
      <c r="X18" s="16">
        <v>474.625</v>
      </c>
      <c r="Y18" s="47">
        <v>25</v>
      </c>
      <c r="Z18" s="66">
        <v>0.006488589645076299</v>
      </c>
      <c r="AA18" s="16">
        <v>483.626</v>
      </c>
      <c r="AB18" s="89">
        <f t="shared" si="0"/>
        <v>25</v>
      </c>
      <c r="AC18" s="66">
        <v>0.006380266210336041</v>
      </c>
      <c r="AD18" s="16">
        <v>490.366</v>
      </c>
      <c r="AE18" s="47">
        <f t="shared" si="1"/>
        <v>25</v>
      </c>
      <c r="AF18" s="90">
        <f t="shared" si="2"/>
        <v>0.006323163634150892</v>
      </c>
    </row>
    <row r="19" spans="1:32" s="14" customFormat="1" ht="12">
      <c r="A19" s="15" t="s">
        <v>52</v>
      </c>
      <c r="B19" s="51">
        <v>896.747</v>
      </c>
      <c r="C19" s="47">
        <v>920.72</v>
      </c>
      <c r="D19" s="47">
        <v>924.619</v>
      </c>
      <c r="E19" s="47">
        <v>964.09</v>
      </c>
      <c r="F19" s="47">
        <v>1013.056</v>
      </c>
      <c r="G19" s="47">
        <v>1033.415</v>
      </c>
      <c r="H19" s="55">
        <v>995.893</v>
      </c>
      <c r="I19" s="16">
        <v>1035.065</v>
      </c>
      <c r="J19" s="47">
        <v>15</v>
      </c>
      <c r="K19" s="66">
        <v>0.015429650852804367</v>
      </c>
      <c r="L19" s="16">
        <v>1071.878</v>
      </c>
      <c r="M19" s="47">
        <v>15</v>
      </c>
      <c r="N19" s="66">
        <v>0.016118336976336717</v>
      </c>
      <c r="O19" s="16">
        <v>1118.588</v>
      </c>
      <c r="P19" s="47">
        <v>15</v>
      </c>
      <c r="Q19" s="66">
        <v>0.016307587551698532</v>
      </c>
      <c r="R19" s="16">
        <v>1163.655</v>
      </c>
      <c r="S19" s="47">
        <v>15</v>
      </c>
      <c r="T19" s="66">
        <v>0.015861257035987404</v>
      </c>
      <c r="U19" s="16">
        <v>1165.781</v>
      </c>
      <c r="V19" s="47">
        <v>14</v>
      </c>
      <c r="W19" s="66">
        <v>0.016593070072731867</v>
      </c>
      <c r="X19" s="16">
        <v>1218.72</v>
      </c>
      <c r="Y19" s="47">
        <v>14</v>
      </c>
      <c r="Z19" s="66">
        <v>0.016661098703707956</v>
      </c>
      <c r="AA19" s="16">
        <v>1288.26</v>
      </c>
      <c r="AB19" s="89">
        <f t="shared" si="0"/>
        <v>14</v>
      </c>
      <c r="AC19" s="66">
        <v>0.01688802503490497</v>
      </c>
      <c r="AD19" s="91">
        <v>1331.697</v>
      </c>
      <c r="AE19" s="47">
        <f t="shared" si="1"/>
        <v>14</v>
      </c>
      <c r="AF19" s="90">
        <f t="shared" si="2"/>
        <v>0.017171945122842612</v>
      </c>
    </row>
    <row r="20" spans="1:32" s="14" customFormat="1" ht="12">
      <c r="A20" s="31" t="s">
        <v>9</v>
      </c>
      <c r="B20" s="53">
        <v>3906.81</v>
      </c>
      <c r="C20" s="48">
        <v>3952.988</v>
      </c>
      <c r="D20" s="48">
        <v>3948.077</v>
      </c>
      <c r="E20" s="48">
        <v>4211.244</v>
      </c>
      <c r="F20" s="48">
        <v>4482.459</v>
      </c>
      <c r="G20" s="48">
        <v>4478.016</v>
      </c>
      <c r="H20" s="56">
        <v>4308.301</v>
      </c>
      <c r="I20" s="32">
        <v>4454.281</v>
      </c>
      <c r="J20" s="48">
        <v>5</v>
      </c>
      <c r="K20" s="67">
        <v>0.06639969531409166</v>
      </c>
      <c r="L20" s="32">
        <v>4442.857</v>
      </c>
      <c r="M20" s="48">
        <v>5</v>
      </c>
      <c r="N20" s="67">
        <v>0.06680934421984257</v>
      </c>
      <c r="O20" s="32">
        <v>4554.126</v>
      </c>
      <c r="P20" s="48">
        <v>5</v>
      </c>
      <c r="Q20" s="67">
        <v>0.06639335346567872</v>
      </c>
      <c r="R20" s="32">
        <v>4722.601</v>
      </c>
      <c r="S20" s="48">
        <v>5</v>
      </c>
      <c r="T20" s="67">
        <v>0.06437164652703004</v>
      </c>
      <c r="U20" s="32">
        <v>4678.576</v>
      </c>
      <c r="V20" s="48">
        <v>5</v>
      </c>
      <c r="W20" s="67">
        <v>0.06659221535485788</v>
      </c>
      <c r="X20" s="32">
        <v>4859.143</v>
      </c>
      <c r="Y20" s="48">
        <v>5</v>
      </c>
      <c r="Z20" s="67">
        <v>0.0664292545772873</v>
      </c>
      <c r="AA20" s="32">
        <v>5051.476</v>
      </c>
      <c r="AB20" s="92">
        <f t="shared" si="0"/>
        <v>5</v>
      </c>
      <c r="AC20" s="67">
        <v>0.06647677687254128</v>
      </c>
      <c r="AD20" s="32">
        <v>5188.921</v>
      </c>
      <c r="AE20" s="48">
        <f t="shared" si="1"/>
        <v>5</v>
      </c>
      <c r="AF20" s="94">
        <f t="shared" si="2"/>
        <v>0.06691001531036385</v>
      </c>
    </row>
    <row r="21" spans="1:32" s="14" customFormat="1" ht="12">
      <c r="A21" s="15" t="s">
        <v>10</v>
      </c>
      <c r="B21" s="51">
        <v>4066.435</v>
      </c>
      <c r="C21" s="47">
        <v>4040.423</v>
      </c>
      <c r="D21" s="47">
        <v>3990.347</v>
      </c>
      <c r="E21" s="47">
        <v>4278.408</v>
      </c>
      <c r="F21" s="47">
        <v>4486.386</v>
      </c>
      <c r="G21" s="47">
        <v>4597.489</v>
      </c>
      <c r="H21" s="55">
        <v>4449.763</v>
      </c>
      <c r="I21" s="16">
        <v>4805.814</v>
      </c>
      <c r="J21" s="47">
        <v>3</v>
      </c>
      <c r="K21" s="66">
        <v>0.07163997631406643</v>
      </c>
      <c r="L21" s="16">
        <v>4748.807</v>
      </c>
      <c r="M21" s="47">
        <v>4</v>
      </c>
      <c r="N21" s="66">
        <v>0.0714100592246381</v>
      </c>
      <c r="O21" s="16">
        <v>4914.992</v>
      </c>
      <c r="P21" s="47">
        <v>4</v>
      </c>
      <c r="Q21" s="66">
        <v>0.07165431987103194</v>
      </c>
      <c r="R21" s="16">
        <v>5442.77</v>
      </c>
      <c r="S21" s="47">
        <v>3</v>
      </c>
      <c r="T21" s="66">
        <v>0.07418794570363309</v>
      </c>
      <c r="U21" s="16">
        <v>5139.907</v>
      </c>
      <c r="V21" s="47">
        <v>4</v>
      </c>
      <c r="W21" s="66">
        <v>0.0731585409423597</v>
      </c>
      <c r="X21" s="16">
        <v>5381.686</v>
      </c>
      <c r="Y21" s="47">
        <v>4</v>
      </c>
      <c r="Z21" s="66">
        <v>0.07357293031899308</v>
      </c>
      <c r="AA21" s="16">
        <v>5674.098</v>
      </c>
      <c r="AB21" s="89">
        <f t="shared" si="0"/>
        <v>4</v>
      </c>
      <c r="AC21" s="66">
        <v>0.07483732959042731</v>
      </c>
      <c r="AD21" s="16">
        <v>5782.846</v>
      </c>
      <c r="AE21" s="47">
        <f t="shared" si="1"/>
        <v>4</v>
      </c>
      <c r="AF21" s="90">
        <f t="shared" si="2"/>
        <v>0.07456854987722425</v>
      </c>
    </row>
    <row r="22" spans="1:32" s="14" customFormat="1" ht="12">
      <c r="A22" s="15" t="s">
        <v>11</v>
      </c>
      <c r="B22" s="51">
        <v>1442.385</v>
      </c>
      <c r="C22" s="47">
        <v>1456.771</v>
      </c>
      <c r="D22" s="47">
        <v>1445.08</v>
      </c>
      <c r="E22" s="47">
        <v>1503.576</v>
      </c>
      <c r="F22" s="47">
        <v>1578.231</v>
      </c>
      <c r="G22" s="47">
        <v>1598.27</v>
      </c>
      <c r="H22" s="55">
        <v>1537.763</v>
      </c>
      <c r="I22" s="16">
        <v>1592.486</v>
      </c>
      <c r="J22" s="47">
        <v>9</v>
      </c>
      <c r="K22" s="66">
        <v>0.02373909171692504</v>
      </c>
      <c r="L22" s="16">
        <v>1615.055</v>
      </c>
      <c r="M22" s="47">
        <v>9</v>
      </c>
      <c r="N22" s="66">
        <v>0.02428634669740166</v>
      </c>
      <c r="O22" s="16">
        <v>1666.769</v>
      </c>
      <c r="P22" s="47">
        <v>9</v>
      </c>
      <c r="Q22" s="66">
        <v>0.024299367949555162</v>
      </c>
      <c r="R22" s="16">
        <v>1733.943</v>
      </c>
      <c r="S22" s="47">
        <v>9</v>
      </c>
      <c r="T22" s="66">
        <v>0.023634595828446667</v>
      </c>
      <c r="U22" s="16">
        <v>1711.32</v>
      </c>
      <c r="V22" s="47">
        <v>9</v>
      </c>
      <c r="W22" s="66">
        <v>0.024357964898096208</v>
      </c>
      <c r="X22" s="16">
        <v>1790.954</v>
      </c>
      <c r="Y22" s="47">
        <v>9</v>
      </c>
      <c r="Z22" s="66">
        <v>0.024484099192431875</v>
      </c>
      <c r="AA22" s="16">
        <v>1884.276</v>
      </c>
      <c r="AB22" s="89">
        <f t="shared" si="0"/>
        <v>9</v>
      </c>
      <c r="AC22" s="66">
        <v>0.024700934955134275</v>
      </c>
      <c r="AD22" s="16">
        <v>1937.246</v>
      </c>
      <c r="AE22" s="47">
        <f t="shared" si="1"/>
        <v>9</v>
      </c>
      <c r="AF22" s="90">
        <f t="shared" si="2"/>
        <v>0.024980368658520942</v>
      </c>
    </row>
    <row r="23" spans="1:32" s="14" customFormat="1" ht="12">
      <c r="A23" s="15" t="s">
        <v>12</v>
      </c>
      <c r="B23" s="51">
        <v>505.204</v>
      </c>
      <c r="C23" s="47">
        <v>500.428</v>
      </c>
      <c r="D23" s="47">
        <v>489.444</v>
      </c>
      <c r="E23" s="47">
        <v>533.379</v>
      </c>
      <c r="F23" s="47">
        <v>568.197</v>
      </c>
      <c r="G23" s="47">
        <v>567.513</v>
      </c>
      <c r="H23" s="55">
        <v>555.398</v>
      </c>
      <c r="I23" s="16">
        <v>590.309</v>
      </c>
      <c r="J23" s="47">
        <v>19</v>
      </c>
      <c r="K23" s="66">
        <v>0.008799700275120975</v>
      </c>
      <c r="L23" s="16">
        <v>571.95</v>
      </c>
      <c r="M23" s="47">
        <v>20</v>
      </c>
      <c r="N23" s="66">
        <v>0.008600682944902112</v>
      </c>
      <c r="O23" s="16">
        <v>581.561</v>
      </c>
      <c r="P23" s="47">
        <v>20</v>
      </c>
      <c r="Q23" s="66">
        <v>0.008478418259585611</v>
      </c>
      <c r="R23" s="16">
        <v>635.082</v>
      </c>
      <c r="S23" s="47">
        <v>19</v>
      </c>
      <c r="T23" s="66">
        <v>0.008656516614399416</v>
      </c>
      <c r="U23" s="16">
        <v>592.774</v>
      </c>
      <c r="V23" s="47">
        <v>19</v>
      </c>
      <c r="W23" s="66">
        <v>0.008437211208017251</v>
      </c>
      <c r="X23" s="16">
        <v>615.706</v>
      </c>
      <c r="Y23" s="47">
        <v>19</v>
      </c>
      <c r="Z23" s="66">
        <v>0.008417305401130046</v>
      </c>
      <c r="AA23" s="16">
        <v>632.079</v>
      </c>
      <c r="AB23" s="89">
        <f t="shared" si="0"/>
        <v>20</v>
      </c>
      <c r="AC23" s="66">
        <v>0.008346359319370422</v>
      </c>
      <c r="AD23" s="16">
        <v>639.005</v>
      </c>
      <c r="AE23" s="47">
        <f t="shared" si="1"/>
        <v>20</v>
      </c>
      <c r="AF23" s="90">
        <f t="shared" si="2"/>
        <v>0.00823983142803659</v>
      </c>
    </row>
    <row r="24" spans="1:32" s="14" customFormat="1" ht="12">
      <c r="A24" s="15" t="s">
        <v>13</v>
      </c>
      <c r="B24" s="51">
        <v>562.223</v>
      </c>
      <c r="C24" s="47">
        <v>506.357</v>
      </c>
      <c r="D24" s="47">
        <v>473.59</v>
      </c>
      <c r="E24" s="47">
        <v>429.117</v>
      </c>
      <c r="F24" s="47">
        <v>393.527</v>
      </c>
      <c r="G24" s="47">
        <v>378.615</v>
      </c>
      <c r="H24" s="55">
        <v>391.218</v>
      </c>
      <c r="I24" s="16">
        <v>397.854</v>
      </c>
      <c r="J24" s="47">
        <v>26</v>
      </c>
      <c r="K24" s="66">
        <v>0.005930785323039257</v>
      </c>
      <c r="L24" s="16">
        <v>355.42</v>
      </c>
      <c r="M24" s="47">
        <v>27</v>
      </c>
      <c r="N24" s="66">
        <v>0.005344618816814597</v>
      </c>
      <c r="O24" s="16">
        <v>336.933</v>
      </c>
      <c r="P24" s="47">
        <v>27</v>
      </c>
      <c r="Q24" s="66">
        <v>0.004912053764707328</v>
      </c>
      <c r="R24" s="16">
        <v>380.613</v>
      </c>
      <c r="S24" s="47">
        <v>27</v>
      </c>
      <c r="T24" s="66">
        <v>0.0051879643229636565</v>
      </c>
      <c r="U24" s="16">
        <v>382.878</v>
      </c>
      <c r="V24" s="47">
        <v>27</v>
      </c>
      <c r="W24" s="66">
        <v>0.005449669777863451</v>
      </c>
      <c r="X24" s="16">
        <v>388.641</v>
      </c>
      <c r="Y24" s="47">
        <v>27</v>
      </c>
      <c r="Z24" s="66">
        <v>0.005313103962606475</v>
      </c>
      <c r="AA24" s="16">
        <v>413.208</v>
      </c>
      <c r="AB24" s="89">
        <f t="shared" si="0"/>
        <v>27</v>
      </c>
      <c r="AC24" s="66">
        <v>0.005429321591263376</v>
      </c>
      <c r="AD24" s="16">
        <v>361.187</v>
      </c>
      <c r="AE24" s="47">
        <f t="shared" si="1"/>
        <v>28</v>
      </c>
      <c r="AF24" s="90">
        <f t="shared" si="2"/>
        <v>0.004657428336238765</v>
      </c>
    </row>
    <row r="25" spans="1:32" s="14" customFormat="1" ht="12">
      <c r="A25" s="15" t="s">
        <v>14</v>
      </c>
      <c r="B25" s="51">
        <v>5215.494</v>
      </c>
      <c r="C25" s="47">
        <v>5374.619</v>
      </c>
      <c r="D25" s="47">
        <v>5521.444</v>
      </c>
      <c r="E25" s="47">
        <v>5747.517</v>
      </c>
      <c r="F25" s="47">
        <v>5864.927</v>
      </c>
      <c r="G25" s="47">
        <v>5858.684</v>
      </c>
      <c r="H25" s="55">
        <v>5701.957</v>
      </c>
      <c r="I25" s="16">
        <v>5834.025</v>
      </c>
      <c r="J25" s="47">
        <v>2</v>
      </c>
      <c r="K25" s="66">
        <v>0.0869674550067213</v>
      </c>
      <c r="L25" s="16">
        <v>5833.377</v>
      </c>
      <c r="M25" s="47">
        <v>2</v>
      </c>
      <c r="N25" s="66">
        <v>0.08771925181411705</v>
      </c>
      <c r="O25" s="16">
        <v>6099.093</v>
      </c>
      <c r="P25" s="47">
        <v>2</v>
      </c>
      <c r="Q25" s="66">
        <v>0.08891700347532036</v>
      </c>
      <c r="R25" s="16">
        <v>6374.56</v>
      </c>
      <c r="S25" s="47">
        <v>2</v>
      </c>
      <c r="T25" s="66">
        <v>0.08688875538825844</v>
      </c>
      <c r="U25" s="16">
        <v>6371.825</v>
      </c>
      <c r="V25" s="47">
        <v>2</v>
      </c>
      <c r="W25" s="66">
        <v>0.09069296781829925</v>
      </c>
      <c r="X25" s="16">
        <v>6760.572</v>
      </c>
      <c r="Y25" s="47">
        <v>2</v>
      </c>
      <c r="Z25" s="66">
        <v>0.0924236554627185</v>
      </c>
      <c r="AA25" s="16">
        <v>7043.973</v>
      </c>
      <c r="AB25" s="89">
        <f t="shared" si="0"/>
        <v>2</v>
      </c>
      <c r="AC25" s="66">
        <v>0.09249173273780885</v>
      </c>
      <c r="AD25" s="16">
        <v>7277.026</v>
      </c>
      <c r="AE25" s="47">
        <f t="shared" si="1"/>
        <v>2</v>
      </c>
      <c r="AF25" s="90">
        <f t="shared" si="2"/>
        <v>0.09383567818317447</v>
      </c>
    </row>
    <row r="26" spans="1:32" s="14" customFormat="1" ht="12">
      <c r="A26" s="15" t="s">
        <v>15</v>
      </c>
      <c r="B26" s="51">
        <v>505.079</v>
      </c>
      <c r="C26" s="47">
        <v>510.47</v>
      </c>
      <c r="D26" s="47">
        <v>503.979</v>
      </c>
      <c r="E26" s="47">
        <v>514.433</v>
      </c>
      <c r="F26" s="47">
        <v>538.981</v>
      </c>
      <c r="G26" s="47">
        <v>549.124</v>
      </c>
      <c r="H26" s="55">
        <v>533.348</v>
      </c>
      <c r="I26" s="16">
        <v>549.187</v>
      </c>
      <c r="J26" s="47">
        <v>21</v>
      </c>
      <c r="K26" s="66">
        <v>0.00818669712810217</v>
      </c>
      <c r="L26" s="16">
        <v>550.244</v>
      </c>
      <c r="M26" s="47">
        <v>21</v>
      </c>
      <c r="N26" s="66">
        <v>0.00827427954600003</v>
      </c>
      <c r="O26" s="16">
        <v>564.59</v>
      </c>
      <c r="P26" s="47">
        <v>22</v>
      </c>
      <c r="Q26" s="66">
        <v>0.008231002706817411</v>
      </c>
      <c r="R26" s="16">
        <v>581.334</v>
      </c>
      <c r="S26" s="47">
        <v>23</v>
      </c>
      <c r="T26" s="66">
        <v>0.007923901841833447</v>
      </c>
      <c r="U26" s="16">
        <v>567.219</v>
      </c>
      <c r="V26" s="47">
        <v>22</v>
      </c>
      <c r="W26" s="66">
        <v>0.008073475733079281</v>
      </c>
      <c r="X26" s="16">
        <v>589.984</v>
      </c>
      <c r="Y26" s="47">
        <v>22</v>
      </c>
      <c r="Z26" s="66">
        <v>0.00806566041224271</v>
      </c>
      <c r="AA26" s="16">
        <v>612.403</v>
      </c>
      <c r="AB26" s="89">
        <f t="shared" si="0"/>
        <v>22</v>
      </c>
      <c r="AC26" s="66">
        <v>0.008036956313203383</v>
      </c>
      <c r="AD26" s="16">
        <v>628.759</v>
      </c>
      <c r="AE26" s="47">
        <f t="shared" si="1"/>
        <v>22</v>
      </c>
      <c r="AF26" s="90">
        <f t="shared" si="2"/>
        <v>0.008107711471523477</v>
      </c>
    </row>
    <row r="27" spans="1:32" s="14" customFormat="1" ht="12">
      <c r="A27" s="15" t="s">
        <v>16</v>
      </c>
      <c r="B27" s="51">
        <v>1130.485</v>
      </c>
      <c r="C27" s="47">
        <v>1121.207</v>
      </c>
      <c r="D27" s="47">
        <v>1092.655</v>
      </c>
      <c r="E27" s="47">
        <v>1187.532</v>
      </c>
      <c r="F27" s="47">
        <v>1211.35</v>
      </c>
      <c r="G27" s="47">
        <v>1214.791</v>
      </c>
      <c r="H27" s="55">
        <v>1226.922</v>
      </c>
      <c r="I27" s="16">
        <v>1232.072</v>
      </c>
      <c r="J27" s="47">
        <v>13</v>
      </c>
      <c r="K27" s="66">
        <v>0.018366422191375787</v>
      </c>
      <c r="L27" s="16">
        <v>1236.54</v>
      </c>
      <c r="M27" s="47">
        <v>13</v>
      </c>
      <c r="N27" s="66">
        <v>0.018594437431050364</v>
      </c>
      <c r="O27" s="16">
        <v>1307.698</v>
      </c>
      <c r="P27" s="47">
        <v>13</v>
      </c>
      <c r="Q27" s="66">
        <v>0.01906457035671853</v>
      </c>
      <c r="R27" s="16">
        <v>1386.937</v>
      </c>
      <c r="S27" s="47">
        <v>13</v>
      </c>
      <c r="T27" s="66">
        <v>0.01890471338130396</v>
      </c>
      <c r="U27" s="16">
        <v>1365.058</v>
      </c>
      <c r="V27" s="47">
        <v>13</v>
      </c>
      <c r="W27" s="66">
        <v>0.0194294666385395</v>
      </c>
      <c r="X27" s="16">
        <v>1421.331</v>
      </c>
      <c r="Y27" s="47">
        <v>13</v>
      </c>
      <c r="Z27" s="66">
        <v>0.01943098995802147</v>
      </c>
      <c r="AA27" s="16">
        <v>1417.95</v>
      </c>
      <c r="AB27" s="89">
        <f t="shared" si="0"/>
        <v>13</v>
      </c>
      <c r="AC27" s="66">
        <v>0.018667694068136606</v>
      </c>
      <c r="AD27" s="16">
        <v>1373.858</v>
      </c>
      <c r="AE27" s="47">
        <f t="shared" si="1"/>
        <v>13</v>
      </c>
      <c r="AF27" s="90">
        <f t="shared" si="2"/>
        <v>0.017715602109622763</v>
      </c>
    </row>
    <row r="28" spans="1:32" s="14" customFormat="1" ht="12">
      <c r="A28" s="15" t="s">
        <v>17</v>
      </c>
      <c r="B28" s="51">
        <v>432.094</v>
      </c>
      <c r="C28" s="47">
        <v>434.682</v>
      </c>
      <c r="D28" s="47">
        <v>432.475</v>
      </c>
      <c r="E28" s="47">
        <v>475.445</v>
      </c>
      <c r="F28" s="47">
        <v>511.149</v>
      </c>
      <c r="G28" s="47">
        <v>513.332</v>
      </c>
      <c r="H28" s="55">
        <v>505.383</v>
      </c>
      <c r="I28" s="16">
        <v>538.346</v>
      </c>
      <c r="J28" s="47">
        <v>22</v>
      </c>
      <c r="K28" s="66">
        <v>0.008025091002018056</v>
      </c>
      <c r="L28" s="16">
        <v>525.635</v>
      </c>
      <c r="M28" s="47">
        <v>23</v>
      </c>
      <c r="N28" s="66">
        <v>0.007904222361646335</v>
      </c>
      <c r="O28" s="16">
        <v>542.904</v>
      </c>
      <c r="P28" s="47">
        <v>23</v>
      </c>
      <c r="Q28" s="66">
        <v>0.007914848462675568</v>
      </c>
      <c r="R28" s="16">
        <v>591.031</v>
      </c>
      <c r="S28" s="47">
        <v>22</v>
      </c>
      <c r="T28" s="66">
        <v>0.008056077279981326</v>
      </c>
      <c r="U28" s="16">
        <v>560.614</v>
      </c>
      <c r="V28" s="47">
        <v>23</v>
      </c>
      <c r="W28" s="66">
        <v>0.007979463883657825</v>
      </c>
      <c r="X28" s="16">
        <v>581.897</v>
      </c>
      <c r="Y28" s="47">
        <v>23</v>
      </c>
      <c r="Z28" s="66">
        <v>0.00795510318398939</v>
      </c>
      <c r="AA28" s="16">
        <v>598.704</v>
      </c>
      <c r="AB28" s="89">
        <f t="shared" si="0"/>
        <v>23</v>
      </c>
      <c r="AC28" s="66">
        <v>0.00792577687174331</v>
      </c>
      <c r="AD28" s="16">
        <v>611.114</v>
      </c>
      <c r="AE28" s="47">
        <f t="shared" si="1"/>
        <v>23</v>
      </c>
      <c r="AF28" s="90">
        <f t="shared" si="2"/>
        <v>0.007880183008447748</v>
      </c>
    </row>
    <row r="29" spans="1:32" s="14" customFormat="1" ht="12">
      <c r="A29" s="15" t="s">
        <v>18</v>
      </c>
      <c r="B29" s="51">
        <v>2437.255</v>
      </c>
      <c r="C29" s="47">
        <v>2547.891</v>
      </c>
      <c r="D29" s="47">
        <v>2501.595</v>
      </c>
      <c r="E29" s="47">
        <v>2786.983</v>
      </c>
      <c r="F29" s="47">
        <v>3089.888</v>
      </c>
      <c r="G29" s="47">
        <v>3182.366</v>
      </c>
      <c r="H29" s="55">
        <v>2995.228</v>
      </c>
      <c r="I29" s="16">
        <v>3187.436</v>
      </c>
      <c r="J29" s="47">
        <v>6</v>
      </c>
      <c r="K29" s="66">
        <v>0.047514914131633605</v>
      </c>
      <c r="L29" s="16">
        <v>3186.42</v>
      </c>
      <c r="M29" s="47">
        <v>6</v>
      </c>
      <c r="N29" s="66">
        <v>0.04791570617937754</v>
      </c>
      <c r="O29" s="16">
        <v>3438.461</v>
      </c>
      <c r="P29" s="47">
        <v>6</v>
      </c>
      <c r="Q29" s="66">
        <v>0.05012837952901415</v>
      </c>
      <c r="R29" s="16">
        <v>3570.71</v>
      </c>
      <c r="S29" s="47">
        <v>6</v>
      </c>
      <c r="T29" s="66">
        <v>0.048670739274931644</v>
      </c>
      <c r="U29" s="16">
        <v>3285.679</v>
      </c>
      <c r="V29" s="47">
        <v>6</v>
      </c>
      <c r="W29" s="66">
        <v>0.0467665040719514</v>
      </c>
      <c r="X29" s="16">
        <v>3413.294</v>
      </c>
      <c r="Y29" s="47">
        <v>6</v>
      </c>
      <c r="Z29" s="66">
        <v>0.046663079492232945</v>
      </c>
      <c r="AA29" s="16">
        <v>3645.82</v>
      </c>
      <c r="AB29" s="89">
        <f t="shared" si="0"/>
        <v>6</v>
      </c>
      <c r="AC29" s="66">
        <v>0.04817957629081863</v>
      </c>
      <c r="AD29" s="16">
        <v>3807.988</v>
      </c>
      <c r="AE29" s="47">
        <f t="shared" si="1"/>
        <v>6</v>
      </c>
      <c r="AF29" s="90">
        <f t="shared" si="2"/>
        <v>0.04910318260418338</v>
      </c>
    </row>
    <row r="30" spans="1:32" s="14" customFormat="1" ht="12">
      <c r="A30" s="15" t="s">
        <v>19</v>
      </c>
      <c r="B30" s="51">
        <v>525.3</v>
      </c>
      <c r="C30" s="47">
        <v>524.266</v>
      </c>
      <c r="D30" s="47">
        <v>521.027</v>
      </c>
      <c r="E30" s="47">
        <v>558.341</v>
      </c>
      <c r="F30" s="47">
        <v>591.48</v>
      </c>
      <c r="G30" s="47">
        <v>588.959</v>
      </c>
      <c r="H30" s="55">
        <v>576.98</v>
      </c>
      <c r="I30" s="16">
        <v>587.822</v>
      </c>
      <c r="J30" s="47">
        <v>20</v>
      </c>
      <c r="K30" s="66">
        <v>0.008762626717739629</v>
      </c>
      <c r="L30" s="16">
        <v>576.425</v>
      </c>
      <c r="M30" s="47">
        <v>19</v>
      </c>
      <c r="N30" s="66">
        <v>0.008667975638631347</v>
      </c>
      <c r="O30" s="16">
        <v>587.474</v>
      </c>
      <c r="P30" s="47">
        <v>19</v>
      </c>
      <c r="Q30" s="66">
        <v>0.008564622264271156</v>
      </c>
      <c r="R30" s="16">
        <v>607.174</v>
      </c>
      <c r="S30" s="47">
        <v>20</v>
      </c>
      <c r="T30" s="66">
        <v>0.008276115239971139</v>
      </c>
      <c r="U30" s="16">
        <v>588.044</v>
      </c>
      <c r="V30" s="47">
        <v>20</v>
      </c>
      <c r="W30" s="66">
        <v>0.008369887052413393</v>
      </c>
      <c r="X30" s="16">
        <v>609.651</v>
      </c>
      <c r="Y30" s="47">
        <v>21</v>
      </c>
      <c r="Z30" s="66">
        <v>0.008334527607501524</v>
      </c>
      <c r="AA30" s="16">
        <v>629.552</v>
      </c>
      <c r="AB30" s="89">
        <f t="shared" si="0"/>
        <v>21</v>
      </c>
      <c r="AC30" s="66">
        <v>0.008298010194104338</v>
      </c>
      <c r="AD30" s="16">
        <v>636.403</v>
      </c>
      <c r="AE30" s="47">
        <f t="shared" si="1"/>
        <v>21</v>
      </c>
      <c r="AF30" s="90">
        <f t="shared" si="2"/>
        <v>0.0082062792001577</v>
      </c>
    </row>
    <row r="31" spans="1:32" s="14" customFormat="1" ht="12">
      <c r="A31" s="15" t="s">
        <v>20</v>
      </c>
      <c r="B31" s="51">
        <v>1341.35</v>
      </c>
      <c r="C31" s="47">
        <v>1342.977</v>
      </c>
      <c r="D31" s="47">
        <v>1327.239</v>
      </c>
      <c r="E31" s="47">
        <v>1406.799</v>
      </c>
      <c r="F31" s="47">
        <v>1483.436</v>
      </c>
      <c r="G31" s="47">
        <v>1484.856</v>
      </c>
      <c r="H31" s="55">
        <v>1437.716</v>
      </c>
      <c r="I31" s="16">
        <v>1477.469</v>
      </c>
      <c r="J31" s="47">
        <v>11</v>
      </c>
      <c r="K31" s="66">
        <v>0.022024540309876207</v>
      </c>
      <c r="L31" s="16">
        <v>1470.28</v>
      </c>
      <c r="M31" s="47">
        <v>10</v>
      </c>
      <c r="N31" s="66">
        <v>0.022109296477368083</v>
      </c>
      <c r="O31" s="16">
        <v>1506.205</v>
      </c>
      <c r="P31" s="47">
        <v>10</v>
      </c>
      <c r="Q31" s="66">
        <v>0.02195854944653982</v>
      </c>
      <c r="R31" s="16">
        <v>1561.261</v>
      </c>
      <c r="S31" s="47">
        <v>11</v>
      </c>
      <c r="T31" s="66">
        <v>0.021280845285984874</v>
      </c>
      <c r="U31" s="16">
        <v>1526.356</v>
      </c>
      <c r="V31" s="47">
        <v>11</v>
      </c>
      <c r="W31" s="66">
        <v>0.021725291511814588</v>
      </c>
      <c r="X31" s="16">
        <v>1588.475</v>
      </c>
      <c r="Y31" s="47">
        <v>11</v>
      </c>
      <c r="Z31" s="66">
        <v>0.021716012507690438</v>
      </c>
      <c r="AA31" s="16">
        <v>1649.988</v>
      </c>
      <c r="AB31" s="89">
        <f t="shared" si="0"/>
        <v>10</v>
      </c>
      <c r="AC31" s="66">
        <v>0.021704976698691116</v>
      </c>
      <c r="AD31" s="16">
        <v>1684.222</v>
      </c>
      <c r="AE31" s="47">
        <f t="shared" si="1"/>
        <v>10</v>
      </c>
      <c r="AF31" s="90">
        <f t="shared" si="2"/>
        <v>0.021717678840370017</v>
      </c>
    </row>
    <row r="32" spans="1:32" s="14" customFormat="1" ht="12">
      <c r="A32" s="15" t="s">
        <v>21</v>
      </c>
      <c r="B32" s="51">
        <v>1196.202</v>
      </c>
      <c r="C32" s="47">
        <v>1199.216</v>
      </c>
      <c r="D32" s="47">
        <v>1195.531</v>
      </c>
      <c r="E32" s="47">
        <v>1293.408</v>
      </c>
      <c r="F32" s="47">
        <v>1376.346</v>
      </c>
      <c r="G32" s="47">
        <v>1383.909</v>
      </c>
      <c r="H32" s="55">
        <v>1349.586</v>
      </c>
      <c r="I32" s="16">
        <v>1399.893</v>
      </c>
      <c r="J32" s="47">
        <v>12</v>
      </c>
      <c r="K32" s="66">
        <v>0.020868119607256416</v>
      </c>
      <c r="L32" s="16">
        <v>1380.568</v>
      </c>
      <c r="M32" s="47">
        <v>12</v>
      </c>
      <c r="N32" s="66">
        <v>0.020760254658410034</v>
      </c>
      <c r="O32" s="16">
        <v>1415.626</v>
      </c>
      <c r="P32" s="47">
        <v>12</v>
      </c>
      <c r="Q32" s="66">
        <v>0.020638023057158474</v>
      </c>
      <c r="R32" s="16">
        <v>1487.539</v>
      </c>
      <c r="S32" s="47">
        <v>12</v>
      </c>
      <c r="T32" s="66">
        <v>0.0202759739184343</v>
      </c>
      <c r="U32" s="16">
        <v>1458.711</v>
      </c>
      <c r="V32" s="47">
        <v>12</v>
      </c>
      <c r="W32" s="66">
        <v>0.020762470686059194</v>
      </c>
      <c r="X32" s="16">
        <v>1529.252</v>
      </c>
      <c r="Y32" s="47">
        <v>12</v>
      </c>
      <c r="Z32" s="66">
        <v>0.020906375963997303</v>
      </c>
      <c r="AA32" s="16">
        <v>1590.364</v>
      </c>
      <c r="AB32" s="89">
        <f t="shared" si="0"/>
        <v>12</v>
      </c>
      <c r="AC32" s="66">
        <v>0.02095512048697511</v>
      </c>
      <c r="AD32" s="16">
        <v>1582.313</v>
      </c>
      <c r="AE32" s="47">
        <f t="shared" si="1"/>
        <v>12</v>
      </c>
      <c r="AF32" s="90">
        <f t="shared" si="2"/>
        <v>0.020403584301204</v>
      </c>
    </row>
    <row r="33" spans="1:32" s="14" customFormat="1" ht="12">
      <c r="A33" s="15" t="s">
        <v>22</v>
      </c>
      <c r="B33" s="51">
        <v>276.544</v>
      </c>
      <c r="C33" s="47">
        <v>278.06</v>
      </c>
      <c r="D33" s="47">
        <v>276.213</v>
      </c>
      <c r="E33" s="47">
        <v>296.589</v>
      </c>
      <c r="F33" s="47">
        <v>316.247</v>
      </c>
      <c r="G33" s="47">
        <v>318.823</v>
      </c>
      <c r="H33" s="55">
        <v>312.931</v>
      </c>
      <c r="I33" s="16">
        <v>323.561</v>
      </c>
      <c r="J33" s="47">
        <v>28</v>
      </c>
      <c r="K33" s="66">
        <v>0.004823304101273092</v>
      </c>
      <c r="L33" s="16">
        <v>321.491</v>
      </c>
      <c r="M33" s="47">
        <v>28</v>
      </c>
      <c r="N33" s="66">
        <v>0.00483441237982258</v>
      </c>
      <c r="O33" s="16">
        <v>327.809</v>
      </c>
      <c r="P33" s="47">
        <v>28</v>
      </c>
      <c r="Q33" s="66">
        <v>0.004779037472004656</v>
      </c>
      <c r="R33" s="16">
        <v>340.604</v>
      </c>
      <c r="S33" s="47">
        <v>28</v>
      </c>
      <c r="T33" s="66">
        <v>0.004642619669477168</v>
      </c>
      <c r="U33" s="16">
        <v>330.647</v>
      </c>
      <c r="V33" s="47">
        <v>28</v>
      </c>
      <c r="W33" s="66">
        <v>0.004706243145443761</v>
      </c>
      <c r="X33" s="16">
        <v>344.663</v>
      </c>
      <c r="Y33" s="47">
        <v>28</v>
      </c>
      <c r="Z33" s="66">
        <v>0.004711881533507364</v>
      </c>
      <c r="AA33" s="16">
        <v>356.869</v>
      </c>
      <c r="AB33" s="89">
        <f t="shared" si="0"/>
        <v>28</v>
      </c>
      <c r="AC33" s="66">
        <v>0.004692651504619939</v>
      </c>
      <c r="AD33" s="16">
        <v>363.206</v>
      </c>
      <c r="AE33" s="47">
        <f t="shared" si="1"/>
        <v>27</v>
      </c>
      <c r="AF33" s="90">
        <f t="shared" si="2"/>
        <v>0.0046834629050656225</v>
      </c>
    </row>
    <row r="34" spans="1:32" s="14" customFormat="1" ht="12">
      <c r="A34" s="15" t="s">
        <v>23</v>
      </c>
      <c r="B34" s="51">
        <v>724.222</v>
      </c>
      <c r="C34" s="47">
        <v>727.243</v>
      </c>
      <c r="D34" s="47">
        <v>723.109</v>
      </c>
      <c r="E34" s="47">
        <v>779.462</v>
      </c>
      <c r="F34" s="47">
        <v>830.918</v>
      </c>
      <c r="G34" s="47">
        <v>830.974</v>
      </c>
      <c r="H34" s="55">
        <v>815.196</v>
      </c>
      <c r="I34" s="16">
        <v>836.043</v>
      </c>
      <c r="J34" s="47">
        <v>16</v>
      </c>
      <c r="K34" s="66">
        <v>0.012462842032076364</v>
      </c>
      <c r="L34" s="16">
        <v>825.911</v>
      </c>
      <c r="M34" s="47">
        <v>16</v>
      </c>
      <c r="N34" s="66">
        <v>0.012419614742035226</v>
      </c>
      <c r="O34" s="16">
        <v>840.112</v>
      </c>
      <c r="P34" s="47">
        <v>16</v>
      </c>
      <c r="Q34" s="66">
        <v>0.01224776235149363</v>
      </c>
      <c r="R34" s="16">
        <v>870.139</v>
      </c>
      <c r="S34" s="47">
        <v>16</v>
      </c>
      <c r="T34" s="66">
        <v>0.011860472679649074</v>
      </c>
      <c r="U34" s="16">
        <v>843.877</v>
      </c>
      <c r="V34" s="47">
        <v>16</v>
      </c>
      <c r="W34" s="66">
        <v>0.012011269864379972</v>
      </c>
      <c r="X34" s="16">
        <v>879.52</v>
      </c>
      <c r="Y34" s="47">
        <v>16</v>
      </c>
      <c r="Z34" s="66">
        <v>0.01202390174271795</v>
      </c>
      <c r="AA34" s="16">
        <v>907.38</v>
      </c>
      <c r="AB34" s="89">
        <f t="shared" si="0"/>
        <v>16</v>
      </c>
      <c r="AC34" s="66">
        <v>0.0119488793291517</v>
      </c>
      <c r="AD34" s="16">
        <v>921.377</v>
      </c>
      <c r="AE34" s="47">
        <f t="shared" si="1"/>
        <v>16</v>
      </c>
      <c r="AF34" s="90">
        <f t="shared" si="2"/>
        <v>0.01188095736601446</v>
      </c>
    </row>
    <row r="35" spans="1:32" s="14" customFormat="1" ht="12">
      <c r="A35" s="15" t="s">
        <v>24</v>
      </c>
      <c r="B35" s="51">
        <v>123.007</v>
      </c>
      <c r="C35" s="47">
        <v>115.191</v>
      </c>
      <c r="D35" s="47">
        <v>118.345</v>
      </c>
      <c r="E35" s="47">
        <v>122.977</v>
      </c>
      <c r="F35" s="47">
        <v>122.572</v>
      </c>
      <c r="G35" s="47">
        <v>124.462</v>
      </c>
      <c r="H35" s="55">
        <v>129.431</v>
      </c>
      <c r="I35" s="16">
        <v>130.468</v>
      </c>
      <c r="J35" s="47">
        <v>32</v>
      </c>
      <c r="K35" s="66">
        <v>0.0019448785220867095</v>
      </c>
      <c r="L35" s="16">
        <v>137.446</v>
      </c>
      <c r="M35" s="47">
        <v>32</v>
      </c>
      <c r="N35" s="66">
        <v>0.002066840577052217</v>
      </c>
      <c r="O35" s="16">
        <v>139.461</v>
      </c>
      <c r="P35" s="47">
        <v>32</v>
      </c>
      <c r="Q35" s="66">
        <v>0.0020331636559192743</v>
      </c>
      <c r="R35" s="16">
        <v>134.462</v>
      </c>
      <c r="S35" s="47">
        <v>32</v>
      </c>
      <c r="T35" s="66">
        <v>0.0018327909419655639</v>
      </c>
      <c r="U35" s="16">
        <v>133.263</v>
      </c>
      <c r="V35" s="47">
        <v>32</v>
      </c>
      <c r="W35" s="66">
        <v>0.0018967904753143744</v>
      </c>
      <c r="X35" s="16">
        <v>133.872</v>
      </c>
      <c r="Y35" s="47">
        <v>32</v>
      </c>
      <c r="Z35" s="66">
        <v>0.0018301616496511023</v>
      </c>
      <c r="AA35" s="16">
        <v>146.016</v>
      </c>
      <c r="AB35" s="89">
        <f t="shared" si="0"/>
        <v>32</v>
      </c>
      <c r="AC35" s="66">
        <v>0.001916906769477977</v>
      </c>
      <c r="AD35" s="16">
        <v>143.34</v>
      </c>
      <c r="AE35" s="47">
        <f t="shared" si="1"/>
        <v>32</v>
      </c>
      <c r="AF35" s="90">
        <f t="shared" si="2"/>
        <v>0.0018483383336511685</v>
      </c>
    </row>
    <row r="36" spans="1:32" s="14" customFormat="1" ht="12">
      <c r="A36" s="15" t="s">
        <v>69</v>
      </c>
      <c r="B36" s="51">
        <v>1394.301</v>
      </c>
      <c r="C36" s="47">
        <v>1418.196</v>
      </c>
      <c r="D36" s="47">
        <v>1352.008</v>
      </c>
      <c r="E36" s="47">
        <v>1452.028</v>
      </c>
      <c r="F36" s="47">
        <v>1532.962</v>
      </c>
      <c r="G36" s="47">
        <v>1490.8</v>
      </c>
      <c r="H36" s="55">
        <v>1462.018</v>
      </c>
      <c r="I36" s="16">
        <v>1487.096</v>
      </c>
      <c r="J36" s="47">
        <v>10</v>
      </c>
      <c r="K36" s="66">
        <v>0.022168049411971192</v>
      </c>
      <c r="L36" s="16">
        <v>1469.742</v>
      </c>
      <c r="M36" s="47">
        <v>11</v>
      </c>
      <c r="N36" s="66">
        <v>0.022101206316647116</v>
      </c>
      <c r="O36" s="16">
        <v>1504.455</v>
      </c>
      <c r="P36" s="47">
        <v>11</v>
      </c>
      <c r="Q36" s="66">
        <v>0.021933036676676856</v>
      </c>
      <c r="R36" s="16">
        <v>1571.249</v>
      </c>
      <c r="S36" s="47">
        <v>10</v>
      </c>
      <c r="T36" s="66">
        <v>0.021416987214026642</v>
      </c>
      <c r="U36" s="16">
        <v>1531.129</v>
      </c>
      <c r="V36" s="47">
        <v>10</v>
      </c>
      <c r="W36" s="66">
        <v>0.02179322770519666</v>
      </c>
      <c r="X36" s="16">
        <v>1598.147</v>
      </c>
      <c r="Y36" s="47">
        <v>10</v>
      </c>
      <c r="Z36" s="66">
        <v>0.021848238241790364</v>
      </c>
      <c r="AA36" s="16">
        <v>1629.445</v>
      </c>
      <c r="AB36" s="89">
        <f t="shared" si="0"/>
        <v>11</v>
      </c>
      <c r="AC36" s="66">
        <v>0.02152050176240803</v>
      </c>
      <c r="AD36" s="16">
        <v>1640.394</v>
      </c>
      <c r="AE36" s="47">
        <f t="shared" si="1"/>
        <v>11</v>
      </c>
      <c r="AF36" s="90">
        <f t="shared" si="2"/>
        <v>0.021152526248718953</v>
      </c>
    </row>
    <row r="37" spans="1:32" s="14" customFormat="1" ht="12">
      <c r="A37" s="15" t="s">
        <v>25</v>
      </c>
      <c r="B37" s="51">
        <v>518.752</v>
      </c>
      <c r="C37" s="47">
        <v>520.902</v>
      </c>
      <c r="D37" s="47">
        <v>514.778</v>
      </c>
      <c r="E37" s="47">
        <v>555.958</v>
      </c>
      <c r="F37" s="47">
        <v>594.889</v>
      </c>
      <c r="G37" s="47">
        <v>590.204</v>
      </c>
      <c r="H37" s="55">
        <v>571.341</v>
      </c>
      <c r="I37" s="16">
        <v>597.813</v>
      </c>
      <c r="J37" s="47">
        <v>18</v>
      </c>
      <c r="K37" s="66">
        <v>0.008911561945643546</v>
      </c>
      <c r="L37" s="16">
        <v>585.132</v>
      </c>
      <c r="M37" s="47">
        <v>18</v>
      </c>
      <c r="N37" s="66">
        <v>0.008798906920039273</v>
      </c>
      <c r="O37" s="16">
        <v>604.1</v>
      </c>
      <c r="P37" s="47">
        <v>18</v>
      </c>
      <c r="Q37" s="66">
        <v>0.008807008156694943</v>
      </c>
      <c r="R37" s="16">
        <v>649.04</v>
      </c>
      <c r="S37" s="47">
        <v>18</v>
      </c>
      <c r="T37" s="66">
        <v>0.008846771823811408</v>
      </c>
      <c r="U37" s="16">
        <v>620.132</v>
      </c>
      <c r="V37" s="47">
        <v>18</v>
      </c>
      <c r="W37" s="66">
        <v>0.008826609569330223</v>
      </c>
      <c r="X37" s="16">
        <v>640.258</v>
      </c>
      <c r="Y37" s="47">
        <v>18</v>
      </c>
      <c r="Z37" s="66">
        <v>0.008752955341537553</v>
      </c>
      <c r="AA37" s="16">
        <v>660.289</v>
      </c>
      <c r="AB37" s="89">
        <f t="shared" si="0"/>
        <v>18</v>
      </c>
      <c r="AC37" s="66">
        <v>0.008731700277964301</v>
      </c>
      <c r="AD37" s="16">
        <v>676.937</v>
      </c>
      <c r="AE37" s="47">
        <f t="shared" si="1"/>
        <v>18</v>
      </c>
      <c r="AF37" s="90">
        <f t="shared" si="2"/>
        <v>0.00872895637342557</v>
      </c>
    </row>
    <row r="38" spans="1:32" s="14" customFormat="1" ht="12">
      <c r="A38" s="15" t="s">
        <v>26</v>
      </c>
      <c r="B38" s="51">
        <v>237.958</v>
      </c>
      <c r="C38" s="47">
        <v>234.434</v>
      </c>
      <c r="D38" s="47">
        <v>233.93</v>
      </c>
      <c r="E38" s="47">
        <v>245.686</v>
      </c>
      <c r="F38" s="47">
        <v>252.853</v>
      </c>
      <c r="G38" s="47">
        <v>249.297</v>
      </c>
      <c r="H38" s="55">
        <v>241.849</v>
      </c>
      <c r="I38" s="16">
        <v>245.242</v>
      </c>
      <c r="J38" s="47">
        <v>29</v>
      </c>
      <c r="K38" s="66">
        <v>0.00365580754294991</v>
      </c>
      <c r="L38" s="16">
        <v>236.403</v>
      </c>
      <c r="M38" s="47">
        <v>29</v>
      </c>
      <c r="N38" s="66">
        <v>0.003554903838139162</v>
      </c>
      <c r="O38" s="16">
        <v>240.88</v>
      </c>
      <c r="P38" s="47">
        <v>29</v>
      </c>
      <c r="Q38" s="66">
        <v>0.003511723431194633</v>
      </c>
      <c r="R38" s="16">
        <v>246.904</v>
      </c>
      <c r="S38" s="47">
        <v>30</v>
      </c>
      <c r="T38" s="66">
        <v>0.003365437184744133</v>
      </c>
      <c r="U38" s="16">
        <v>240.37</v>
      </c>
      <c r="V38" s="47">
        <v>30</v>
      </c>
      <c r="W38" s="66">
        <v>0.003421291180232444</v>
      </c>
      <c r="X38" s="16">
        <v>250.619</v>
      </c>
      <c r="Y38" s="47">
        <v>30</v>
      </c>
      <c r="Z38" s="66">
        <v>0.0034262077392876</v>
      </c>
      <c r="AA38" s="16">
        <v>261.154</v>
      </c>
      <c r="AB38" s="89">
        <f t="shared" si="0"/>
        <v>30</v>
      </c>
      <c r="AC38" s="66">
        <v>0.0034270712900657235</v>
      </c>
      <c r="AD38" s="16">
        <v>264.952</v>
      </c>
      <c r="AE38" s="47">
        <f t="shared" si="1"/>
        <v>30</v>
      </c>
      <c r="AF38" s="90">
        <f t="shared" si="2"/>
        <v>0.0034164988012944353</v>
      </c>
    </row>
    <row r="39" spans="1:32" s="17" customFormat="1" ht="12.75">
      <c r="A39" s="128" t="s">
        <v>45</v>
      </c>
      <c r="B39" s="121">
        <f aca="true" t="shared" si="3" ref="B39:I39">SUM(B7:B38)</f>
        <v>59372.70199999998</v>
      </c>
      <c r="C39" s="129">
        <f t="shared" si="3"/>
        <v>60036.98600000001</v>
      </c>
      <c r="D39" s="129">
        <f t="shared" si="3"/>
        <v>59814.528000000006</v>
      </c>
      <c r="E39" s="129">
        <f t="shared" si="3"/>
        <v>63098.022999999994</v>
      </c>
      <c r="F39" s="129">
        <f t="shared" si="3"/>
        <v>66061.054</v>
      </c>
      <c r="G39" s="129">
        <f t="shared" si="3"/>
        <v>66323.68200000002</v>
      </c>
      <c r="H39" s="130">
        <f t="shared" si="3"/>
        <v>63905.899000000005</v>
      </c>
      <c r="I39" s="131">
        <f t="shared" si="3"/>
        <v>67082.853</v>
      </c>
      <c r="J39" s="129"/>
      <c r="K39" s="125">
        <f>SUM(K7:K38)</f>
        <v>0.9999999999999998</v>
      </c>
      <c r="L39" s="131">
        <f>SUM(L7:L38)</f>
        <v>66500.533</v>
      </c>
      <c r="M39" s="129"/>
      <c r="N39" s="125">
        <f>SUM(N7:N38)</f>
        <v>1</v>
      </c>
      <c r="O39" s="131">
        <f>SUM(O7:O38)</f>
        <v>68593.10100000001</v>
      </c>
      <c r="P39" s="129"/>
      <c r="Q39" s="125">
        <f>SUM(Q7:Q38)</f>
        <v>1</v>
      </c>
      <c r="R39" s="131">
        <f>SUM(R7:R38)</f>
        <v>73364.61399999999</v>
      </c>
      <c r="S39" s="129"/>
      <c r="T39" s="125">
        <f>SUM(T7:T38)</f>
        <v>0.9999999999999999</v>
      </c>
      <c r="U39" s="131">
        <f>SUM(U7:U38)</f>
        <v>70257.101</v>
      </c>
      <c r="V39" s="129"/>
      <c r="W39" s="125">
        <f>SUM(W7:W38)</f>
        <v>0.9999999999999999</v>
      </c>
      <c r="X39" s="131">
        <f>SUM(X7:X38)</f>
        <v>73147.63699999999</v>
      </c>
      <c r="Y39" s="129"/>
      <c r="Z39" s="125">
        <f>SUM(Z7:Z38)</f>
        <v>0.9999999999999997</v>
      </c>
      <c r="AA39" s="131">
        <f>SUM(AA7:AA38)</f>
        <v>76034.46800000001</v>
      </c>
      <c r="AB39" s="132"/>
      <c r="AC39" s="125">
        <f>SUM(AC7:AC38)</f>
        <v>1</v>
      </c>
      <c r="AD39" s="131">
        <f>SUM(AD7:AD38)</f>
        <v>77550.737</v>
      </c>
      <c r="AE39" s="129"/>
      <c r="AF39" s="133">
        <v>1</v>
      </c>
    </row>
    <row r="40" spans="1:3" ht="12.75">
      <c r="A40" s="57" t="s">
        <v>53</v>
      </c>
      <c r="B40" s="7"/>
      <c r="C40" s="12"/>
    </row>
    <row r="41" spans="1:17" ht="12.75">
      <c r="A41" s="73" t="s">
        <v>79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ht="12.75">
      <c r="A42" s="7" t="s">
        <v>42</v>
      </c>
    </row>
  </sheetData>
  <sheetProtection/>
  <mergeCells count="1">
    <mergeCell ref="A4:L4"/>
  </mergeCells>
  <printOptions/>
  <pageMargins left="0.75" right="0.75" top="1" bottom="1" header="0.5" footer="0.5"/>
  <pageSetup horizontalDpi="300" verticalDpi="3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13.7109375" defaultRowHeight="12.75"/>
  <cols>
    <col min="1" max="1" width="24.8515625" style="13" customWidth="1"/>
    <col min="2" max="9" width="8.8515625" style="13" customWidth="1"/>
    <col min="10" max="10" width="4.57421875" style="13" bestFit="1" customWidth="1"/>
    <col min="11" max="11" width="6.7109375" style="13" bestFit="1" customWidth="1"/>
    <col min="12" max="12" width="8.8515625" style="13" customWidth="1"/>
    <col min="13" max="13" width="4.57421875" style="13" bestFit="1" customWidth="1"/>
    <col min="14" max="14" width="6.7109375" style="13" bestFit="1" customWidth="1"/>
    <col min="15" max="15" width="8.8515625" style="13" customWidth="1"/>
    <col min="16" max="16" width="4.57421875" style="13" bestFit="1" customWidth="1"/>
    <col min="17" max="17" width="6.7109375" style="13" bestFit="1" customWidth="1"/>
    <col min="18" max="18" width="8.8515625" style="13" customWidth="1"/>
    <col min="19" max="19" width="4.57421875" style="13" bestFit="1" customWidth="1"/>
    <col min="20" max="20" width="6.7109375" style="13" bestFit="1" customWidth="1"/>
    <col min="21" max="21" width="8.8515625" style="13" customWidth="1"/>
    <col min="22" max="22" width="4.57421875" style="13" bestFit="1" customWidth="1"/>
    <col min="23" max="23" width="6.7109375" style="13" bestFit="1" customWidth="1"/>
    <col min="24" max="24" width="8.8515625" style="13" customWidth="1"/>
    <col min="25" max="25" width="4.57421875" style="13" bestFit="1" customWidth="1"/>
    <col min="26" max="26" width="6.7109375" style="13" bestFit="1" customWidth="1"/>
    <col min="27" max="28" width="8.8515625" style="13" customWidth="1"/>
    <col min="29" max="29" width="6.7109375" style="13" bestFit="1" customWidth="1"/>
    <col min="30" max="30" width="8.7109375" style="13" customWidth="1"/>
    <col min="31" max="31" width="6.7109375" style="13" customWidth="1"/>
    <col min="32" max="32" width="8.8515625" style="13" customWidth="1"/>
    <col min="33" max="16384" width="13.7109375" style="13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27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3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8"/>
      <c r="N4" s="18"/>
      <c r="O4" s="18"/>
      <c r="P4" s="18"/>
      <c r="Q4" s="18"/>
      <c r="R4" s="18"/>
      <c r="S4" s="18"/>
      <c r="T4" s="18"/>
      <c r="U4" s="18"/>
    </row>
    <row r="5" ht="12.75"/>
    <row r="6" spans="1:32" s="14" customFormat="1" ht="20.25" customHeight="1">
      <c r="A6" s="111" t="s">
        <v>38</v>
      </c>
      <c r="B6" s="112">
        <v>2003</v>
      </c>
      <c r="C6" s="113">
        <v>2004</v>
      </c>
      <c r="D6" s="113">
        <v>2005</v>
      </c>
      <c r="E6" s="113">
        <v>2006</v>
      </c>
      <c r="F6" s="113">
        <v>2007</v>
      </c>
      <c r="G6" s="113">
        <v>2008</v>
      </c>
      <c r="H6" s="114">
        <v>2009</v>
      </c>
      <c r="I6" s="112">
        <v>2010</v>
      </c>
      <c r="J6" s="113" t="s">
        <v>34</v>
      </c>
      <c r="K6" s="114" t="s">
        <v>48</v>
      </c>
      <c r="L6" s="112">
        <v>2011</v>
      </c>
      <c r="M6" s="113" t="s">
        <v>34</v>
      </c>
      <c r="N6" s="114" t="s">
        <v>48</v>
      </c>
      <c r="O6" s="112">
        <v>2012</v>
      </c>
      <c r="P6" s="113" t="s">
        <v>34</v>
      </c>
      <c r="Q6" s="114" t="s">
        <v>48</v>
      </c>
      <c r="R6" s="112">
        <v>2013</v>
      </c>
      <c r="S6" s="113" t="s">
        <v>34</v>
      </c>
      <c r="T6" s="114" t="s">
        <v>48</v>
      </c>
      <c r="U6" s="112">
        <v>2014</v>
      </c>
      <c r="V6" s="113" t="s">
        <v>34</v>
      </c>
      <c r="W6" s="114" t="s">
        <v>48</v>
      </c>
      <c r="X6" s="112">
        <v>2015</v>
      </c>
      <c r="Y6" s="113" t="s">
        <v>34</v>
      </c>
      <c r="Z6" s="113" t="s">
        <v>48</v>
      </c>
      <c r="AA6" s="112">
        <v>2016</v>
      </c>
      <c r="AB6" s="113" t="s">
        <v>34</v>
      </c>
      <c r="AC6" s="114" t="s">
        <v>48</v>
      </c>
      <c r="AD6" s="112">
        <v>2017</v>
      </c>
      <c r="AE6" s="113" t="s">
        <v>34</v>
      </c>
      <c r="AF6" s="114" t="s">
        <v>48</v>
      </c>
    </row>
    <row r="7" spans="1:32" s="14" customFormat="1" ht="12">
      <c r="A7" s="15" t="s">
        <v>0</v>
      </c>
      <c r="B7" s="51">
        <v>3009.298</v>
      </c>
      <c r="C7" s="47">
        <v>2846.622</v>
      </c>
      <c r="D7" s="47">
        <v>2670.236</v>
      </c>
      <c r="E7" s="47">
        <v>2449.527</v>
      </c>
      <c r="F7" s="47">
        <v>2376.98</v>
      </c>
      <c r="G7" s="47">
        <v>2605.283</v>
      </c>
      <c r="H7" s="55">
        <v>2190.537</v>
      </c>
      <c r="I7" s="16">
        <v>2307.857</v>
      </c>
      <c r="J7" s="47">
        <v>31</v>
      </c>
      <c r="K7" s="66">
        <v>0.007222735686506638</v>
      </c>
      <c r="L7" s="16">
        <v>2439.548</v>
      </c>
      <c r="M7" s="47">
        <v>29</v>
      </c>
      <c r="N7" s="66">
        <v>0.007498875482828014</v>
      </c>
      <c r="O7" s="16">
        <v>2817.615</v>
      </c>
      <c r="P7" s="47">
        <v>29</v>
      </c>
      <c r="Q7" s="66">
        <v>0.008258968812498862</v>
      </c>
      <c r="R7" s="16">
        <v>2902.186</v>
      </c>
      <c r="S7" s="47">
        <v>28</v>
      </c>
      <c r="T7" s="66">
        <v>0.008417724898594235</v>
      </c>
      <c r="U7" s="16">
        <v>3042.234</v>
      </c>
      <c r="V7" s="47">
        <v>29</v>
      </c>
      <c r="W7" s="66">
        <v>0.008588413496383725</v>
      </c>
      <c r="X7" s="16">
        <v>3460.656</v>
      </c>
      <c r="Y7" s="47">
        <v>28</v>
      </c>
      <c r="Z7" s="66">
        <v>0.009088533126375363</v>
      </c>
      <c r="AA7" s="16">
        <v>3794.488</v>
      </c>
      <c r="AB7" s="47">
        <f>_xlfn.RANK.EQ(AA7,$AA$7:$AA$38)</f>
        <v>28</v>
      </c>
      <c r="AC7" s="66">
        <v>0.009619953260175482</v>
      </c>
      <c r="AD7" s="24">
        <v>4108.517</v>
      </c>
      <c r="AE7" s="88">
        <f>_xlfn.RANK.EQ(AD7,$AD$7:$AD$38)</f>
        <v>27</v>
      </c>
      <c r="AF7" s="66">
        <f>AD7/$AD$39</f>
        <v>0.0100066643353683</v>
      </c>
    </row>
    <row r="8" spans="1:32" s="14" customFormat="1" ht="12">
      <c r="A8" s="15" t="s">
        <v>68</v>
      </c>
      <c r="B8" s="51">
        <v>12204.779</v>
      </c>
      <c r="C8" s="47">
        <v>12381.124</v>
      </c>
      <c r="D8" s="47">
        <v>13254.712</v>
      </c>
      <c r="E8" s="47">
        <v>13115.948</v>
      </c>
      <c r="F8" s="47">
        <v>13091.387</v>
      </c>
      <c r="G8" s="47">
        <v>11072.794</v>
      </c>
      <c r="H8" s="55">
        <v>9984.99</v>
      </c>
      <c r="I8" s="16">
        <v>9735.826</v>
      </c>
      <c r="J8" s="47">
        <v>10</v>
      </c>
      <c r="K8" s="66">
        <v>0.030469521243222247</v>
      </c>
      <c r="L8" s="16">
        <v>9929.754</v>
      </c>
      <c r="M8" s="47">
        <v>9</v>
      </c>
      <c r="N8" s="66">
        <v>0.030522862768477366</v>
      </c>
      <c r="O8" s="16">
        <v>10206.564</v>
      </c>
      <c r="P8" s="47">
        <v>10</v>
      </c>
      <c r="Q8" s="66">
        <v>0.029917392460919484</v>
      </c>
      <c r="R8" s="16">
        <v>10893.632</v>
      </c>
      <c r="S8" s="47">
        <v>9</v>
      </c>
      <c r="T8" s="66">
        <v>0.03159673340114069</v>
      </c>
      <c r="U8" s="16">
        <v>11368.911</v>
      </c>
      <c r="V8" s="47">
        <v>9</v>
      </c>
      <c r="W8" s="66">
        <v>0.032095134257123355</v>
      </c>
      <c r="X8" s="16">
        <v>12228.377</v>
      </c>
      <c r="Y8" s="47">
        <v>10</v>
      </c>
      <c r="Z8" s="66">
        <v>0.0321147231756946</v>
      </c>
      <c r="AA8" s="16">
        <v>12979.756</v>
      </c>
      <c r="AB8" s="47">
        <f aca="true" t="shared" si="0" ref="AB8:AB38">_xlfn.RANK.EQ(AA8,$AA$7:$AA$38)</f>
        <v>9</v>
      </c>
      <c r="AC8" s="66">
        <v>0.032907152821643006</v>
      </c>
      <c r="AD8" s="24">
        <v>13111.959</v>
      </c>
      <c r="AE8" s="88">
        <f aca="true" t="shared" si="1" ref="AE8:AE38">_xlfn.RANK.EQ(AD8,$AD$7:$AD$38)</f>
        <v>10</v>
      </c>
      <c r="AF8" s="66">
        <f aca="true" t="shared" si="2" ref="AF8:AF38">AD8/$AD$39</f>
        <v>0.03193536073773369</v>
      </c>
    </row>
    <row r="9" spans="1:32" s="14" customFormat="1" ht="12">
      <c r="A9" s="15" t="s">
        <v>1</v>
      </c>
      <c r="B9" s="51">
        <v>5821.453</v>
      </c>
      <c r="C9" s="47">
        <v>7885.062</v>
      </c>
      <c r="D9" s="47">
        <v>11014.099</v>
      </c>
      <c r="E9" s="47">
        <v>13048.744</v>
      </c>
      <c r="F9" s="47">
        <v>15306.901</v>
      </c>
      <c r="G9" s="47">
        <v>13644.222</v>
      </c>
      <c r="H9" s="55">
        <v>13294.53</v>
      </c>
      <c r="I9" s="16">
        <v>13895.684</v>
      </c>
      <c r="J9" s="47">
        <v>5</v>
      </c>
      <c r="K9" s="66">
        <v>0.043488332559261385</v>
      </c>
      <c r="L9" s="16">
        <v>14250.285</v>
      </c>
      <c r="M9" s="47">
        <v>5</v>
      </c>
      <c r="N9" s="66">
        <v>0.0438036524839076</v>
      </c>
      <c r="O9" s="16">
        <v>15999.833</v>
      </c>
      <c r="P9" s="47">
        <v>5</v>
      </c>
      <c r="Q9" s="66">
        <v>0.04689857264111318</v>
      </c>
      <c r="R9" s="16">
        <v>15543.51</v>
      </c>
      <c r="S9" s="47">
        <v>5</v>
      </c>
      <c r="T9" s="66">
        <v>0.04508359944488343</v>
      </c>
      <c r="U9" s="16">
        <v>14637.996</v>
      </c>
      <c r="V9" s="47">
        <v>6</v>
      </c>
      <c r="W9" s="66">
        <v>0.04132396206419723</v>
      </c>
      <c r="X9" s="16">
        <v>17290.296</v>
      </c>
      <c r="Y9" s="47">
        <v>6</v>
      </c>
      <c r="Z9" s="66">
        <v>0.04540856645700567</v>
      </c>
      <c r="AA9" s="16">
        <v>18802.235</v>
      </c>
      <c r="AB9" s="47">
        <f t="shared" si="0"/>
        <v>6</v>
      </c>
      <c r="AC9" s="66">
        <v>0.047669764236052035</v>
      </c>
      <c r="AD9" s="24">
        <v>21151.723</v>
      </c>
      <c r="AE9" s="88">
        <f t="shared" si="1"/>
        <v>5</v>
      </c>
      <c r="AF9" s="66">
        <f t="shared" si="2"/>
        <v>0.05151693230810275</v>
      </c>
    </row>
    <row r="10" spans="1:32" s="14" customFormat="1" ht="12">
      <c r="A10" s="15" t="s">
        <v>2</v>
      </c>
      <c r="B10" s="51">
        <v>3540.521</v>
      </c>
      <c r="C10" s="47">
        <v>3353.797</v>
      </c>
      <c r="D10" s="47">
        <v>3517.394</v>
      </c>
      <c r="E10" s="47">
        <v>3540.237</v>
      </c>
      <c r="F10" s="47">
        <v>3436.569</v>
      </c>
      <c r="G10" s="47">
        <v>3418.067</v>
      </c>
      <c r="H10" s="55">
        <v>3641.034</v>
      </c>
      <c r="I10" s="16">
        <v>3708.478</v>
      </c>
      <c r="J10" s="47">
        <v>26</v>
      </c>
      <c r="K10" s="66">
        <v>0.011606159477482688</v>
      </c>
      <c r="L10" s="16">
        <v>3834.313</v>
      </c>
      <c r="M10" s="47">
        <v>26</v>
      </c>
      <c r="N10" s="66">
        <v>0.011786214392661564</v>
      </c>
      <c r="O10" s="16">
        <v>4123.956</v>
      </c>
      <c r="P10" s="47">
        <v>26</v>
      </c>
      <c r="Q10" s="66">
        <v>0.012088104296760757</v>
      </c>
      <c r="R10" s="16">
        <v>4254.56</v>
      </c>
      <c r="S10" s="47">
        <v>26</v>
      </c>
      <c r="T10" s="66">
        <v>0.012340255119610902</v>
      </c>
      <c r="U10" s="16">
        <v>4854.056</v>
      </c>
      <c r="V10" s="47">
        <v>24</v>
      </c>
      <c r="W10" s="66">
        <v>0.013703298320445569</v>
      </c>
      <c r="X10" s="16">
        <v>4502.546</v>
      </c>
      <c r="Y10" s="47">
        <v>26</v>
      </c>
      <c r="Z10" s="66">
        <v>0.011824792315106988</v>
      </c>
      <c r="AA10" s="16">
        <v>4286.683</v>
      </c>
      <c r="AB10" s="47">
        <f t="shared" si="0"/>
        <v>26</v>
      </c>
      <c r="AC10" s="66">
        <v>0.01086787284059258</v>
      </c>
      <c r="AD10" s="24">
        <v>4074.929</v>
      </c>
      <c r="AE10" s="88">
        <f t="shared" si="1"/>
        <v>28</v>
      </c>
      <c r="AF10" s="66">
        <f t="shared" si="2"/>
        <v>0.009924857726877609</v>
      </c>
    </row>
    <row r="11" spans="1:32" s="14" customFormat="1" ht="12">
      <c r="A11" s="15" t="s">
        <v>3</v>
      </c>
      <c r="B11" s="51">
        <v>4785.095</v>
      </c>
      <c r="C11" s="47">
        <v>5066.859</v>
      </c>
      <c r="D11" s="47">
        <v>5088.358</v>
      </c>
      <c r="E11" s="47">
        <v>5965.387</v>
      </c>
      <c r="F11" s="47">
        <v>5986.46</v>
      </c>
      <c r="G11" s="47">
        <v>6186.633</v>
      </c>
      <c r="H11" s="55">
        <v>5382.83</v>
      </c>
      <c r="I11" s="16">
        <v>5076.59</v>
      </c>
      <c r="J11" s="47">
        <v>19</v>
      </c>
      <c r="K11" s="66">
        <v>0.01588784216646124</v>
      </c>
      <c r="L11" s="16">
        <v>5263.023</v>
      </c>
      <c r="M11" s="47">
        <v>22</v>
      </c>
      <c r="N11" s="66">
        <v>0.016177896126766084</v>
      </c>
      <c r="O11" s="16">
        <v>5589.676</v>
      </c>
      <c r="P11" s="47">
        <v>22</v>
      </c>
      <c r="Q11" s="66">
        <v>0.016384410132673697</v>
      </c>
      <c r="R11" s="16">
        <v>5555.012</v>
      </c>
      <c r="S11" s="47">
        <v>20</v>
      </c>
      <c r="T11" s="66">
        <v>0.016112186753154262</v>
      </c>
      <c r="U11" s="16">
        <v>4907.424</v>
      </c>
      <c r="V11" s="47">
        <v>23</v>
      </c>
      <c r="W11" s="66">
        <v>0.013853959463367187</v>
      </c>
      <c r="X11" s="16">
        <v>5791.783</v>
      </c>
      <c r="Y11" s="47">
        <v>22</v>
      </c>
      <c r="Z11" s="66">
        <v>0.015210645512376175</v>
      </c>
      <c r="AA11" s="16">
        <v>6305.47</v>
      </c>
      <c r="AB11" s="47">
        <f t="shared" si="0"/>
        <v>20</v>
      </c>
      <c r="AC11" s="66">
        <v>0.01598594032226652</v>
      </c>
      <c r="AD11" s="24">
        <v>6347.802</v>
      </c>
      <c r="AE11" s="88">
        <f t="shared" si="1"/>
        <v>20</v>
      </c>
      <c r="AF11" s="66">
        <f t="shared" si="2"/>
        <v>0.015460645259927014</v>
      </c>
    </row>
    <row r="12" spans="1:32" s="14" customFormat="1" ht="12">
      <c r="A12" s="15" t="s">
        <v>4</v>
      </c>
      <c r="B12" s="51">
        <v>3225.666</v>
      </c>
      <c r="C12" s="47">
        <v>3185.748</v>
      </c>
      <c r="D12" s="47">
        <v>3370.707</v>
      </c>
      <c r="E12" s="47">
        <v>3498.966</v>
      </c>
      <c r="F12" s="47">
        <v>3180.688</v>
      </c>
      <c r="G12" s="47">
        <v>2869.044</v>
      </c>
      <c r="H12" s="55">
        <v>3074.594</v>
      </c>
      <c r="I12" s="16">
        <v>3081.683</v>
      </c>
      <c r="J12" s="47">
        <v>27</v>
      </c>
      <c r="K12" s="66">
        <v>0.009644523806544701</v>
      </c>
      <c r="L12" s="16">
        <v>3179.156</v>
      </c>
      <c r="M12" s="47">
        <v>27</v>
      </c>
      <c r="N12" s="66">
        <v>0.009772341017469457</v>
      </c>
      <c r="O12" s="16">
        <v>3222.677</v>
      </c>
      <c r="P12" s="47">
        <v>28</v>
      </c>
      <c r="Q12" s="66">
        <v>0.009446283057038452</v>
      </c>
      <c r="R12" s="16">
        <v>2873.769</v>
      </c>
      <c r="S12" s="47">
        <v>29</v>
      </c>
      <c r="T12" s="66">
        <v>0.008335302032367412</v>
      </c>
      <c r="U12" s="16">
        <v>3405.377</v>
      </c>
      <c r="V12" s="47">
        <v>28</v>
      </c>
      <c r="W12" s="66">
        <v>0.009613588496833157</v>
      </c>
      <c r="X12" s="16">
        <v>3253.351</v>
      </c>
      <c r="Y12" s="47">
        <v>29</v>
      </c>
      <c r="Z12" s="66">
        <v>0.00854409925032318</v>
      </c>
      <c r="AA12" s="16">
        <v>3444.467</v>
      </c>
      <c r="AB12" s="47">
        <f t="shared" si="0"/>
        <v>29</v>
      </c>
      <c r="AC12" s="66">
        <v>0.008732655461785649</v>
      </c>
      <c r="AD12" s="24">
        <v>3760.442</v>
      </c>
      <c r="AE12" s="88">
        <f t="shared" si="1"/>
        <v>29</v>
      </c>
      <c r="AF12" s="66">
        <f t="shared" si="2"/>
        <v>0.009158896226210344</v>
      </c>
    </row>
    <row r="13" spans="1:32" s="14" customFormat="1" ht="12">
      <c r="A13" s="15" t="s">
        <v>5</v>
      </c>
      <c r="B13" s="51">
        <v>6052.549</v>
      </c>
      <c r="C13" s="47">
        <v>6386.225</v>
      </c>
      <c r="D13" s="47">
        <v>6231.334</v>
      </c>
      <c r="E13" s="47">
        <v>4950.321</v>
      </c>
      <c r="F13" s="47">
        <v>6006.764</v>
      </c>
      <c r="G13" s="47">
        <v>6014.228</v>
      </c>
      <c r="H13" s="55">
        <v>5982.459</v>
      </c>
      <c r="I13" s="16">
        <v>5652.104</v>
      </c>
      <c r="J13" s="47">
        <v>18</v>
      </c>
      <c r="K13" s="66">
        <v>0.01768898734395022</v>
      </c>
      <c r="L13" s="16">
        <v>5624.642</v>
      </c>
      <c r="M13" s="47">
        <v>18</v>
      </c>
      <c r="N13" s="66">
        <v>0.017289469194082155</v>
      </c>
      <c r="O13" s="16">
        <v>5798.165</v>
      </c>
      <c r="P13" s="47">
        <v>20</v>
      </c>
      <c r="Q13" s="66">
        <v>0.016995531293211623</v>
      </c>
      <c r="R13" s="16">
        <v>5361.347</v>
      </c>
      <c r="S13" s="47">
        <v>22</v>
      </c>
      <c r="T13" s="66">
        <v>0.015550465797817058</v>
      </c>
      <c r="U13" s="16">
        <v>5278.834</v>
      </c>
      <c r="V13" s="47">
        <v>20</v>
      </c>
      <c r="W13" s="66">
        <v>0.014902472712739812</v>
      </c>
      <c r="X13" s="16">
        <v>6199.671</v>
      </c>
      <c r="Y13" s="47">
        <v>20</v>
      </c>
      <c r="Z13" s="66">
        <v>0.01628185964052153</v>
      </c>
      <c r="AA13" s="16">
        <v>6184.527</v>
      </c>
      <c r="AB13" s="47">
        <f t="shared" si="0"/>
        <v>21</v>
      </c>
      <c r="AC13" s="66">
        <v>0.01567934550046071</v>
      </c>
      <c r="AD13" s="24">
        <v>6240.951</v>
      </c>
      <c r="AE13" s="88">
        <f t="shared" si="1"/>
        <v>22</v>
      </c>
      <c r="AF13" s="66">
        <f t="shared" si="2"/>
        <v>0.015200399996028038</v>
      </c>
    </row>
    <row r="14" spans="1:32" s="14" customFormat="1" ht="12">
      <c r="A14" s="15" t="s">
        <v>6</v>
      </c>
      <c r="B14" s="51">
        <v>7612.652</v>
      </c>
      <c r="C14" s="47">
        <v>8531.909</v>
      </c>
      <c r="D14" s="47">
        <v>8293.606</v>
      </c>
      <c r="E14" s="47">
        <v>8912.666</v>
      </c>
      <c r="F14" s="47">
        <v>7609.848</v>
      </c>
      <c r="G14" s="47">
        <v>8932.106</v>
      </c>
      <c r="H14" s="55">
        <v>8063.444</v>
      </c>
      <c r="I14" s="16">
        <v>8084.042</v>
      </c>
      <c r="J14" s="47">
        <v>13</v>
      </c>
      <c r="K14" s="66">
        <v>0.025300050499064065</v>
      </c>
      <c r="L14" s="16">
        <v>7724.338</v>
      </c>
      <c r="M14" s="47">
        <v>13</v>
      </c>
      <c r="N14" s="66">
        <v>0.023743680734823327</v>
      </c>
      <c r="O14" s="16">
        <v>7301.801</v>
      </c>
      <c r="P14" s="47">
        <v>14</v>
      </c>
      <c r="Q14" s="66">
        <v>0.021402976181654702</v>
      </c>
      <c r="R14" s="16">
        <v>7298.381</v>
      </c>
      <c r="S14" s="47">
        <v>16</v>
      </c>
      <c r="T14" s="66">
        <v>0.021168789134510015</v>
      </c>
      <c r="U14" s="16">
        <v>6575.993</v>
      </c>
      <c r="V14" s="47">
        <v>17</v>
      </c>
      <c r="W14" s="66">
        <v>0.018564432266986994</v>
      </c>
      <c r="X14" s="16">
        <v>8148.844</v>
      </c>
      <c r="Y14" s="47">
        <v>14</v>
      </c>
      <c r="Z14" s="66">
        <v>0.021400866955763622</v>
      </c>
      <c r="AA14" s="16">
        <v>8178.178</v>
      </c>
      <c r="AB14" s="47">
        <f t="shared" si="0"/>
        <v>15</v>
      </c>
      <c r="AC14" s="66">
        <v>0.020733679577846567</v>
      </c>
      <c r="AD14" s="24">
        <v>8060.729</v>
      </c>
      <c r="AE14" s="88">
        <f t="shared" si="1"/>
        <v>17</v>
      </c>
      <c r="AF14" s="66">
        <f t="shared" si="2"/>
        <v>0.01963263372194127</v>
      </c>
    </row>
    <row r="15" spans="1:32" s="14" customFormat="1" ht="12">
      <c r="A15" s="15" t="s">
        <v>44</v>
      </c>
      <c r="B15" s="51">
        <v>60985.387</v>
      </c>
      <c r="C15" s="47">
        <v>63419.472</v>
      </c>
      <c r="D15" s="47">
        <v>63731.593</v>
      </c>
      <c r="E15" s="47">
        <v>58169.971</v>
      </c>
      <c r="F15" s="47">
        <v>56811.627</v>
      </c>
      <c r="G15" s="47">
        <v>57284.316</v>
      </c>
      <c r="H15" s="55">
        <v>48731.217</v>
      </c>
      <c r="I15" s="16">
        <v>50686.539</v>
      </c>
      <c r="J15" s="47">
        <v>1</v>
      </c>
      <c r="K15" s="66">
        <v>0.1586300511950309</v>
      </c>
      <c r="L15" s="16">
        <v>53675.4729999999</v>
      </c>
      <c r="M15" s="47">
        <v>1</v>
      </c>
      <c r="N15" s="66">
        <v>0.1649919118250169</v>
      </c>
      <c r="O15" s="16">
        <v>56257.256</v>
      </c>
      <c r="P15" s="47">
        <v>1</v>
      </c>
      <c r="Q15" s="66">
        <v>0.16490078409604028</v>
      </c>
      <c r="R15" s="16">
        <v>53555.241</v>
      </c>
      <c r="S15" s="47">
        <v>1</v>
      </c>
      <c r="T15" s="66">
        <v>0.15533576607974636</v>
      </c>
      <c r="U15" s="16">
        <v>47711.089</v>
      </c>
      <c r="V15" s="47">
        <v>2</v>
      </c>
      <c r="W15" s="66">
        <v>0.13469133560888646</v>
      </c>
      <c r="X15" s="16">
        <v>53888.128</v>
      </c>
      <c r="Y15" s="47">
        <v>2</v>
      </c>
      <c r="Z15" s="66">
        <v>0.14152346735600294</v>
      </c>
      <c r="AA15" s="16">
        <v>53356.903</v>
      </c>
      <c r="AB15" s="47">
        <f t="shared" si="0"/>
        <v>2</v>
      </c>
      <c r="AC15" s="66">
        <v>0.13527317057516533</v>
      </c>
      <c r="AD15" s="24">
        <v>52401.487</v>
      </c>
      <c r="AE15" s="88">
        <f t="shared" si="1"/>
        <v>2</v>
      </c>
      <c r="AF15" s="66">
        <f t="shared" si="2"/>
        <v>0.12762855577405804</v>
      </c>
    </row>
    <row r="16" spans="1:32" s="14" customFormat="1" ht="12">
      <c r="A16" s="15" t="s">
        <v>7</v>
      </c>
      <c r="B16" s="51">
        <v>1962.652</v>
      </c>
      <c r="C16" s="47">
        <v>1987.078</v>
      </c>
      <c r="D16" s="47">
        <v>1982.342</v>
      </c>
      <c r="E16" s="47">
        <v>2259.835</v>
      </c>
      <c r="F16" s="47">
        <v>2236.939</v>
      </c>
      <c r="G16" s="47">
        <v>2348.798</v>
      </c>
      <c r="H16" s="55">
        <v>2320.742</v>
      </c>
      <c r="I16" s="16">
        <v>2345.391</v>
      </c>
      <c r="J16" s="47">
        <v>30</v>
      </c>
      <c r="K16" s="66">
        <v>0.007340203173121857</v>
      </c>
      <c r="L16" s="16">
        <v>2173.036</v>
      </c>
      <c r="M16" s="47">
        <v>30</v>
      </c>
      <c r="N16" s="66">
        <v>0.006679649830092566</v>
      </c>
      <c r="O16" s="16">
        <v>2273.304</v>
      </c>
      <c r="P16" s="47">
        <v>30</v>
      </c>
      <c r="Q16" s="66">
        <v>0.006663489098875793</v>
      </c>
      <c r="R16" s="16">
        <v>2088.836</v>
      </c>
      <c r="S16" s="47">
        <v>31</v>
      </c>
      <c r="T16" s="66">
        <v>0.006058621606706112</v>
      </c>
      <c r="U16" s="16">
        <v>2304.131</v>
      </c>
      <c r="V16" s="47">
        <v>30</v>
      </c>
      <c r="W16" s="66">
        <v>0.006504703378450221</v>
      </c>
      <c r="X16" s="16">
        <v>2483.387</v>
      </c>
      <c r="Y16" s="47">
        <v>31</v>
      </c>
      <c r="Z16" s="66">
        <v>0.006521984564518963</v>
      </c>
      <c r="AA16" s="16">
        <v>2606.106</v>
      </c>
      <c r="AB16" s="47">
        <f t="shared" si="0"/>
        <v>31</v>
      </c>
      <c r="AC16" s="66">
        <v>0.006607114099321002</v>
      </c>
      <c r="AD16" s="24">
        <v>2687.497</v>
      </c>
      <c r="AE16" s="88">
        <f t="shared" si="1"/>
        <v>31</v>
      </c>
      <c r="AF16" s="66">
        <f t="shared" si="2"/>
        <v>0.006545641744042752</v>
      </c>
    </row>
    <row r="17" spans="1:32" s="14" customFormat="1" ht="12">
      <c r="A17" s="15" t="s">
        <v>51</v>
      </c>
      <c r="B17" s="51">
        <v>9365.469</v>
      </c>
      <c r="C17" s="47">
        <v>9274.084</v>
      </c>
      <c r="D17" s="47">
        <v>9558.573</v>
      </c>
      <c r="E17" s="47">
        <v>10029.81</v>
      </c>
      <c r="F17" s="47">
        <v>9529.606</v>
      </c>
      <c r="G17" s="47">
        <v>9229.498</v>
      </c>
      <c r="H17" s="55">
        <v>8878.111</v>
      </c>
      <c r="I17" s="16">
        <v>9332.835</v>
      </c>
      <c r="J17" s="47">
        <v>12</v>
      </c>
      <c r="K17" s="66">
        <v>0.029208309011684076</v>
      </c>
      <c r="L17" s="16">
        <v>9402.064</v>
      </c>
      <c r="M17" s="47">
        <v>11</v>
      </c>
      <c r="N17" s="66">
        <v>0.02890080753384639</v>
      </c>
      <c r="O17" s="16">
        <v>10362.758</v>
      </c>
      <c r="P17" s="47">
        <v>9</v>
      </c>
      <c r="Q17" s="66">
        <v>0.030375226968011277</v>
      </c>
      <c r="R17" s="16">
        <v>10631.67</v>
      </c>
      <c r="S17" s="47">
        <v>10</v>
      </c>
      <c r="T17" s="66">
        <v>0.030836918540933407</v>
      </c>
      <c r="U17" s="16">
        <v>10940.632</v>
      </c>
      <c r="V17" s="47">
        <v>10</v>
      </c>
      <c r="W17" s="66">
        <v>0.030886076326728212</v>
      </c>
      <c r="X17" s="16">
        <v>11896.039</v>
      </c>
      <c r="Y17" s="47">
        <v>11</v>
      </c>
      <c r="Z17" s="66">
        <v>0.03124192191427095</v>
      </c>
      <c r="AA17" s="16">
        <v>12725.302</v>
      </c>
      <c r="AB17" s="47">
        <f t="shared" si="0"/>
        <v>10</v>
      </c>
      <c r="AC17" s="66">
        <v>0.032261818822902674</v>
      </c>
      <c r="AD17" s="24">
        <v>13636.738</v>
      </c>
      <c r="AE17" s="88">
        <f t="shared" si="1"/>
        <v>9</v>
      </c>
      <c r="AF17" s="66">
        <f t="shared" si="2"/>
        <v>0.0332135074031242</v>
      </c>
    </row>
    <row r="18" spans="1:32" s="14" customFormat="1" ht="12">
      <c r="A18" s="15" t="s">
        <v>8</v>
      </c>
      <c r="B18" s="51">
        <v>10441.662</v>
      </c>
      <c r="C18" s="47">
        <v>13077.126</v>
      </c>
      <c r="D18" s="47">
        <v>12579.139</v>
      </c>
      <c r="E18" s="47">
        <v>12923.496</v>
      </c>
      <c r="F18" s="47">
        <v>13733.286</v>
      </c>
      <c r="G18" s="47">
        <v>14059.602</v>
      </c>
      <c r="H18" s="55">
        <v>11869.067</v>
      </c>
      <c r="I18" s="16">
        <v>12818.629</v>
      </c>
      <c r="J18" s="47">
        <v>7</v>
      </c>
      <c r="K18" s="66">
        <v>0.04011755023400016</v>
      </c>
      <c r="L18" s="16">
        <v>11162.587</v>
      </c>
      <c r="M18" s="47">
        <v>8</v>
      </c>
      <c r="N18" s="66">
        <v>0.03431244229637405</v>
      </c>
      <c r="O18" s="16">
        <v>11616.156</v>
      </c>
      <c r="P18" s="47">
        <v>8</v>
      </c>
      <c r="Q18" s="66">
        <v>0.03404917638680996</v>
      </c>
      <c r="R18" s="16">
        <v>11368.497</v>
      </c>
      <c r="S18" s="47">
        <v>8</v>
      </c>
      <c r="T18" s="66">
        <v>0.03297406860087322</v>
      </c>
      <c r="U18" s="16">
        <v>12429.762</v>
      </c>
      <c r="V18" s="47">
        <v>8</v>
      </c>
      <c r="W18" s="66">
        <v>0.035089981808643776</v>
      </c>
      <c r="X18" s="16">
        <v>13012.518</v>
      </c>
      <c r="Y18" s="47">
        <v>8</v>
      </c>
      <c r="Z18" s="66">
        <v>0.034174070147554594</v>
      </c>
      <c r="AA18" s="16">
        <v>13206.101</v>
      </c>
      <c r="AB18" s="47">
        <f t="shared" si="0"/>
        <v>8</v>
      </c>
      <c r="AC18" s="66">
        <v>0.033481341729573115</v>
      </c>
      <c r="AD18" s="24">
        <v>13909.311</v>
      </c>
      <c r="AE18" s="88">
        <f t="shared" si="1"/>
        <v>8</v>
      </c>
      <c r="AF18" s="66">
        <f t="shared" si="2"/>
        <v>0.03387738357009256</v>
      </c>
    </row>
    <row r="19" spans="1:32" s="14" customFormat="1" ht="12">
      <c r="A19" s="15" t="s">
        <v>52</v>
      </c>
      <c r="B19" s="51">
        <v>3582.343</v>
      </c>
      <c r="C19" s="47">
        <v>3277.533</v>
      </c>
      <c r="D19" s="47">
        <v>3115.424</v>
      </c>
      <c r="E19" s="47">
        <v>2976.643</v>
      </c>
      <c r="F19" s="47">
        <v>2946.893</v>
      </c>
      <c r="G19" s="47">
        <v>2611.448</v>
      </c>
      <c r="H19" s="55">
        <v>2108.66</v>
      </c>
      <c r="I19" s="16">
        <v>2430.67</v>
      </c>
      <c r="J19" s="47">
        <v>28</v>
      </c>
      <c r="K19" s="66">
        <v>0.007607094785821258</v>
      </c>
      <c r="L19" s="16">
        <v>2851.879</v>
      </c>
      <c r="M19" s="47">
        <v>28</v>
      </c>
      <c r="N19" s="66">
        <v>0.008766331104406257</v>
      </c>
      <c r="O19" s="16">
        <v>3314.977</v>
      </c>
      <c r="P19" s="47">
        <v>27</v>
      </c>
      <c r="Q19" s="66">
        <v>0.009716832021816694</v>
      </c>
      <c r="R19" s="16">
        <v>3399.248</v>
      </c>
      <c r="S19" s="47">
        <v>27</v>
      </c>
      <c r="T19" s="66">
        <v>0.009859441995136305</v>
      </c>
      <c r="U19" s="16">
        <v>3789.42</v>
      </c>
      <c r="V19" s="47">
        <v>27</v>
      </c>
      <c r="W19" s="66">
        <v>0.010697765481375339</v>
      </c>
      <c r="X19" s="16">
        <v>4457.255</v>
      </c>
      <c r="Y19" s="47">
        <v>27</v>
      </c>
      <c r="Z19" s="66">
        <v>0.011705847018658375</v>
      </c>
      <c r="AA19" s="16">
        <v>4236.342</v>
      </c>
      <c r="AB19" s="47">
        <f t="shared" si="0"/>
        <v>27</v>
      </c>
      <c r="AC19" s="66">
        <v>0.010740167681509033</v>
      </c>
      <c r="AD19" s="24">
        <v>4131.527</v>
      </c>
      <c r="AE19" s="88">
        <f t="shared" si="1"/>
        <v>26</v>
      </c>
      <c r="AF19" s="66">
        <f t="shared" si="2"/>
        <v>0.010062707269194988</v>
      </c>
    </row>
    <row r="20" spans="1:32" s="14" customFormat="1" ht="12">
      <c r="A20" s="31" t="s">
        <v>9</v>
      </c>
      <c r="B20" s="53">
        <v>23282.562</v>
      </c>
      <c r="C20" s="48">
        <v>22163.198</v>
      </c>
      <c r="D20" s="48">
        <v>23969.114</v>
      </c>
      <c r="E20" s="48">
        <v>24658.656</v>
      </c>
      <c r="F20" s="48">
        <v>24726.775</v>
      </c>
      <c r="G20" s="48">
        <v>24842.627</v>
      </c>
      <c r="H20" s="56">
        <v>23067.045</v>
      </c>
      <c r="I20" s="32">
        <v>22724.65</v>
      </c>
      <c r="J20" s="48">
        <v>3</v>
      </c>
      <c r="K20" s="67">
        <v>0.0711197186473742</v>
      </c>
      <c r="L20" s="32">
        <v>23275.943</v>
      </c>
      <c r="M20" s="48">
        <v>3</v>
      </c>
      <c r="N20" s="67">
        <v>0.07154743350096097</v>
      </c>
      <c r="O20" s="32">
        <v>23997.35</v>
      </c>
      <c r="P20" s="48">
        <v>3</v>
      </c>
      <c r="Q20" s="67">
        <v>0.07034082556794295</v>
      </c>
      <c r="R20" s="32">
        <v>25212.586</v>
      </c>
      <c r="S20" s="48">
        <v>3</v>
      </c>
      <c r="T20" s="67">
        <v>0.07312853584510035</v>
      </c>
      <c r="U20" s="32">
        <v>30266.083</v>
      </c>
      <c r="V20" s="48">
        <v>3</v>
      </c>
      <c r="W20" s="67">
        <v>0.08544301185243149</v>
      </c>
      <c r="X20" s="32">
        <v>29070.944</v>
      </c>
      <c r="Y20" s="48">
        <v>3</v>
      </c>
      <c r="Z20" s="67">
        <v>0.07634744324746612</v>
      </c>
      <c r="AA20" s="32">
        <v>31774.009</v>
      </c>
      <c r="AB20" s="48">
        <f t="shared" si="0"/>
        <v>3</v>
      </c>
      <c r="AC20" s="67">
        <v>0.08055570639818162</v>
      </c>
      <c r="AD20" s="33">
        <v>33997.126</v>
      </c>
      <c r="AE20" s="105">
        <f t="shared" si="1"/>
        <v>3</v>
      </c>
      <c r="AF20" s="67">
        <f t="shared" si="2"/>
        <v>0.08280307182597085</v>
      </c>
    </row>
    <row r="21" spans="1:32" s="14" customFormat="1" ht="12">
      <c r="A21" s="15" t="s">
        <v>10</v>
      </c>
      <c r="B21" s="51">
        <v>18356.796</v>
      </c>
      <c r="C21" s="47">
        <v>18073.754</v>
      </c>
      <c r="D21" s="47">
        <v>17911.955</v>
      </c>
      <c r="E21" s="47">
        <v>20479.487</v>
      </c>
      <c r="F21" s="47">
        <v>22951.45</v>
      </c>
      <c r="G21" s="47">
        <v>22932.405</v>
      </c>
      <c r="H21" s="55">
        <v>19738.768</v>
      </c>
      <c r="I21" s="16">
        <v>18544.26</v>
      </c>
      <c r="J21" s="47">
        <v>4</v>
      </c>
      <c r="K21" s="66">
        <v>0.05803664979323137</v>
      </c>
      <c r="L21" s="16">
        <v>20210.343</v>
      </c>
      <c r="M21" s="47">
        <v>4</v>
      </c>
      <c r="N21" s="66">
        <v>0.06212414989262142</v>
      </c>
      <c r="O21" s="16">
        <v>19844.652</v>
      </c>
      <c r="P21" s="47">
        <v>4</v>
      </c>
      <c r="Q21" s="66">
        <v>0.058168472968412356</v>
      </c>
      <c r="R21" s="16">
        <v>18749.053</v>
      </c>
      <c r="S21" s="47">
        <v>4</v>
      </c>
      <c r="T21" s="66">
        <v>0.0543812044655866</v>
      </c>
      <c r="U21" s="16">
        <v>21563.93</v>
      </c>
      <c r="V21" s="47">
        <v>4</v>
      </c>
      <c r="W21" s="66">
        <v>0.06087629927450483</v>
      </c>
      <c r="X21" s="16">
        <v>18717.806</v>
      </c>
      <c r="Y21" s="47">
        <v>4</v>
      </c>
      <c r="Z21" s="66">
        <v>0.04915755853343052</v>
      </c>
      <c r="AA21" s="16">
        <v>20319.602</v>
      </c>
      <c r="AB21" s="47">
        <f t="shared" si="0"/>
        <v>4</v>
      </c>
      <c r="AC21" s="66">
        <v>0.051514814336010156</v>
      </c>
      <c r="AD21" s="24">
        <v>21639.188</v>
      </c>
      <c r="AE21" s="88">
        <f t="shared" si="1"/>
        <v>4</v>
      </c>
      <c r="AF21" s="66">
        <f t="shared" si="2"/>
        <v>0.052704197355379</v>
      </c>
    </row>
    <row r="22" spans="1:32" s="14" customFormat="1" ht="12">
      <c r="A22" s="15" t="s">
        <v>11</v>
      </c>
      <c r="B22" s="51">
        <v>7477.54</v>
      </c>
      <c r="C22" s="47">
        <v>7331.995</v>
      </c>
      <c r="D22" s="47">
        <v>8951.234</v>
      </c>
      <c r="E22" s="47">
        <v>7807.425</v>
      </c>
      <c r="F22" s="47">
        <v>7415.091</v>
      </c>
      <c r="G22" s="47">
        <v>7687.477</v>
      </c>
      <c r="H22" s="55">
        <v>7648.239</v>
      </c>
      <c r="I22" s="16">
        <v>7457.483</v>
      </c>
      <c r="J22" s="47">
        <v>14</v>
      </c>
      <c r="K22" s="66">
        <v>0.023339153420518077</v>
      </c>
      <c r="L22" s="16">
        <v>6745.784</v>
      </c>
      <c r="M22" s="47">
        <v>16</v>
      </c>
      <c r="N22" s="66">
        <v>0.020735724097272732</v>
      </c>
      <c r="O22" s="16">
        <v>6793.939</v>
      </c>
      <c r="P22" s="47">
        <v>16</v>
      </c>
      <c r="Q22" s="66">
        <v>0.019914335462800886</v>
      </c>
      <c r="R22" s="16">
        <v>6363.175</v>
      </c>
      <c r="S22" s="47">
        <v>18</v>
      </c>
      <c r="T22" s="66">
        <v>0.018456245268777524</v>
      </c>
      <c r="U22" s="16">
        <v>6748.489</v>
      </c>
      <c r="V22" s="47">
        <v>16</v>
      </c>
      <c r="W22" s="66">
        <v>0.0190513990731144</v>
      </c>
      <c r="X22" s="16">
        <v>6299.305</v>
      </c>
      <c r="Y22" s="47">
        <v>19</v>
      </c>
      <c r="Z22" s="66">
        <v>0.0165435230099848</v>
      </c>
      <c r="AA22" s="16">
        <v>6807.536</v>
      </c>
      <c r="AB22" s="47">
        <f t="shared" si="0"/>
        <v>19</v>
      </c>
      <c r="AC22" s="66">
        <v>0.01725877260199257</v>
      </c>
      <c r="AD22" s="24">
        <v>7557.765</v>
      </c>
      <c r="AE22" s="88">
        <f t="shared" si="1"/>
        <v>18</v>
      </c>
      <c r="AF22" s="66">
        <f t="shared" si="2"/>
        <v>0.01840761945991578</v>
      </c>
    </row>
    <row r="23" spans="1:32" s="14" customFormat="1" ht="12">
      <c r="A23" s="15" t="s">
        <v>12</v>
      </c>
      <c r="B23" s="51">
        <v>5545.121</v>
      </c>
      <c r="C23" s="47">
        <v>5502.879</v>
      </c>
      <c r="D23" s="47">
        <v>5178.247</v>
      </c>
      <c r="E23" s="47">
        <v>6202.708</v>
      </c>
      <c r="F23" s="47">
        <v>5568.332</v>
      </c>
      <c r="G23" s="47">
        <v>5636.316</v>
      </c>
      <c r="H23" s="55">
        <v>5063.571</v>
      </c>
      <c r="I23" s="16">
        <v>4694.45</v>
      </c>
      <c r="J23" s="47">
        <v>24</v>
      </c>
      <c r="K23" s="66">
        <v>0.014691885824607454</v>
      </c>
      <c r="L23" s="16">
        <v>4429.124</v>
      </c>
      <c r="M23" s="47">
        <v>25</v>
      </c>
      <c r="N23" s="66">
        <v>0.013614591462846866</v>
      </c>
      <c r="O23" s="16">
        <v>4613.546</v>
      </c>
      <c r="P23" s="47">
        <v>25</v>
      </c>
      <c r="Q23" s="66">
        <v>0.013523186286639191</v>
      </c>
      <c r="R23" s="16">
        <v>4724.162</v>
      </c>
      <c r="S23" s="47">
        <v>24</v>
      </c>
      <c r="T23" s="66">
        <v>0.013702325106796302</v>
      </c>
      <c r="U23" s="16">
        <v>4317.664</v>
      </c>
      <c r="V23" s="47">
        <v>25</v>
      </c>
      <c r="W23" s="66">
        <v>0.012189030748604527</v>
      </c>
      <c r="X23" s="16">
        <v>5265.197</v>
      </c>
      <c r="Y23" s="47">
        <v>23</v>
      </c>
      <c r="Z23" s="66">
        <v>0.013827701265711525</v>
      </c>
      <c r="AA23" s="16">
        <v>5291.981</v>
      </c>
      <c r="AB23" s="47">
        <f t="shared" si="0"/>
        <v>24</v>
      </c>
      <c r="AC23" s="66">
        <v>0.013416575101191961</v>
      </c>
      <c r="AD23" s="24">
        <v>5568.564</v>
      </c>
      <c r="AE23" s="88">
        <f t="shared" si="1"/>
        <v>24</v>
      </c>
      <c r="AF23" s="66">
        <f t="shared" si="2"/>
        <v>0.013562740711068213</v>
      </c>
    </row>
    <row r="24" spans="1:32" s="14" customFormat="1" ht="12">
      <c r="A24" s="15" t="s">
        <v>13</v>
      </c>
      <c r="B24" s="51">
        <v>7442.226</v>
      </c>
      <c r="C24" s="47">
        <v>7734.155</v>
      </c>
      <c r="D24" s="47">
        <v>9260.542</v>
      </c>
      <c r="E24" s="47">
        <v>9977.811</v>
      </c>
      <c r="F24" s="47">
        <v>7684.346</v>
      </c>
      <c r="G24" s="47">
        <v>9330.366</v>
      </c>
      <c r="H24" s="55">
        <v>8603.284</v>
      </c>
      <c r="I24" s="16">
        <v>10144.167</v>
      </c>
      <c r="J24" s="47">
        <v>9</v>
      </c>
      <c r="K24" s="66">
        <v>0.03174747698873153</v>
      </c>
      <c r="L24" s="16">
        <v>9612.622</v>
      </c>
      <c r="M24" s="47">
        <v>10</v>
      </c>
      <c r="N24" s="66">
        <v>0.029548037358352118</v>
      </c>
      <c r="O24" s="16">
        <v>7516.852</v>
      </c>
      <c r="P24" s="47">
        <v>13</v>
      </c>
      <c r="Q24" s="66">
        <v>0.02203333182005693</v>
      </c>
      <c r="R24" s="16">
        <v>9533.392</v>
      </c>
      <c r="S24" s="47">
        <v>11</v>
      </c>
      <c r="T24" s="66">
        <v>0.02765138802490918</v>
      </c>
      <c r="U24" s="16">
        <v>10375.126</v>
      </c>
      <c r="V24" s="47">
        <v>11</v>
      </c>
      <c r="W24" s="66">
        <v>0.02928961814412754</v>
      </c>
      <c r="X24" s="16">
        <v>13702.374</v>
      </c>
      <c r="Y24" s="47">
        <v>7</v>
      </c>
      <c r="Z24" s="66">
        <v>0.03598580153848995</v>
      </c>
      <c r="AA24" s="16">
        <v>14661.201</v>
      </c>
      <c r="AB24" s="47">
        <f t="shared" si="0"/>
        <v>7</v>
      </c>
      <c r="AC24" s="66">
        <v>0.03717087319475101</v>
      </c>
      <c r="AD24" s="24">
        <v>15655.718</v>
      </c>
      <c r="AE24" s="88">
        <f t="shared" si="1"/>
        <v>7</v>
      </c>
      <c r="AF24" s="66">
        <f t="shared" si="2"/>
        <v>0.0381309155968403</v>
      </c>
    </row>
    <row r="25" spans="1:32" s="14" customFormat="1" ht="12">
      <c r="A25" s="15" t="s">
        <v>14</v>
      </c>
      <c r="B25" s="51">
        <v>15772.058</v>
      </c>
      <c r="C25" s="47">
        <v>15673.311</v>
      </c>
      <c r="D25" s="47">
        <v>16271.32</v>
      </c>
      <c r="E25" s="47">
        <v>16954.555</v>
      </c>
      <c r="F25" s="47">
        <v>18567.97</v>
      </c>
      <c r="G25" s="47">
        <v>17253.403</v>
      </c>
      <c r="H25" s="55">
        <v>14558.709</v>
      </c>
      <c r="I25" s="16">
        <v>13215.834</v>
      </c>
      <c r="J25" s="47">
        <v>6</v>
      </c>
      <c r="K25" s="66">
        <v>0.041360654433419304</v>
      </c>
      <c r="L25" s="16">
        <v>12515.142</v>
      </c>
      <c r="M25" s="47">
        <v>6</v>
      </c>
      <c r="N25" s="66">
        <v>0.03847003277160817</v>
      </c>
      <c r="O25" s="16">
        <v>14047.3</v>
      </c>
      <c r="P25" s="47">
        <v>6</v>
      </c>
      <c r="Q25" s="66">
        <v>0.04117532473379623</v>
      </c>
      <c r="R25" s="16">
        <v>14763.572</v>
      </c>
      <c r="S25" s="47">
        <v>6</v>
      </c>
      <c r="T25" s="66">
        <v>0.04282140690382652</v>
      </c>
      <c r="U25" s="16">
        <v>16268.265</v>
      </c>
      <c r="V25" s="47">
        <v>5</v>
      </c>
      <c r="W25" s="66">
        <v>0.04592631161467099</v>
      </c>
      <c r="X25" s="16">
        <v>17814.518</v>
      </c>
      <c r="Y25" s="47">
        <v>5</v>
      </c>
      <c r="Z25" s="66">
        <v>0.046785302258707646</v>
      </c>
      <c r="AA25" s="16">
        <v>18808.982</v>
      </c>
      <c r="AB25" s="47">
        <f t="shared" si="0"/>
        <v>5</v>
      </c>
      <c r="AC25" s="66">
        <v>0.04768518094972109</v>
      </c>
      <c r="AD25" s="24">
        <v>19500.458</v>
      </c>
      <c r="AE25" s="88">
        <f t="shared" si="1"/>
        <v>6</v>
      </c>
      <c r="AF25" s="66">
        <f t="shared" si="2"/>
        <v>0.04749512721791036</v>
      </c>
    </row>
    <row r="26" spans="1:32" s="14" customFormat="1" ht="12">
      <c r="A26" s="15" t="s">
        <v>15</v>
      </c>
      <c r="B26" s="51">
        <v>6352.153</v>
      </c>
      <c r="C26" s="47">
        <v>6833.573</v>
      </c>
      <c r="D26" s="47">
        <v>6843.696</v>
      </c>
      <c r="E26" s="47">
        <v>6233.009</v>
      </c>
      <c r="F26" s="47">
        <v>6323.959</v>
      </c>
      <c r="G26" s="47">
        <v>6570.725</v>
      </c>
      <c r="H26" s="55">
        <v>6597.347</v>
      </c>
      <c r="I26" s="16">
        <v>6544.451</v>
      </c>
      <c r="J26" s="47">
        <v>16</v>
      </c>
      <c r="K26" s="66">
        <v>0.02048170219658066</v>
      </c>
      <c r="L26" s="16">
        <v>6843.724</v>
      </c>
      <c r="M26" s="47">
        <v>15</v>
      </c>
      <c r="N26" s="66">
        <v>0.02103677981119522</v>
      </c>
      <c r="O26" s="16">
        <v>6678.7</v>
      </c>
      <c r="P26" s="47">
        <v>17</v>
      </c>
      <c r="Q26" s="66">
        <v>0.019576547898856357</v>
      </c>
      <c r="R26" s="16">
        <v>7206.284</v>
      </c>
      <c r="S26" s="47">
        <v>17</v>
      </c>
      <c r="T26" s="66">
        <v>0.02090166386756095</v>
      </c>
      <c r="U26" s="16">
        <v>7070.097</v>
      </c>
      <c r="V26" s="47">
        <v>15</v>
      </c>
      <c r="W26" s="66">
        <v>0.01995931821665989</v>
      </c>
      <c r="X26" s="16">
        <v>7854.73</v>
      </c>
      <c r="Y26" s="47">
        <v>16</v>
      </c>
      <c r="Z26" s="66">
        <v>0.020628451312044407</v>
      </c>
      <c r="AA26" s="16">
        <v>7443.375</v>
      </c>
      <c r="AB26" s="47">
        <f t="shared" si="0"/>
        <v>17</v>
      </c>
      <c r="AC26" s="66">
        <v>0.018870983040864413</v>
      </c>
      <c r="AD26" s="24">
        <v>8069.479</v>
      </c>
      <c r="AE26" s="88">
        <f t="shared" si="1"/>
        <v>16</v>
      </c>
      <c r="AF26" s="66">
        <f t="shared" si="2"/>
        <v>0.019653945137455546</v>
      </c>
    </row>
    <row r="27" spans="1:32" s="14" customFormat="1" ht="12">
      <c r="A27" s="15" t="s">
        <v>16</v>
      </c>
      <c r="B27" s="51">
        <v>8037.292</v>
      </c>
      <c r="C27" s="47">
        <v>7899.302</v>
      </c>
      <c r="D27" s="47">
        <v>6506.905</v>
      </c>
      <c r="E27" s="47">
        <v>6389.803</v>
      </c>
      <c r="F27" s="47">
        <v>6274.178</v>
      </c>
      <c r="G27" s="47">
        <v>6554.244</v>
      </c>
      <c r="H27" s="55">
        <v>6298.04</v>
      </c>
      <c r="I27" s="16">
        <v>6337.239</v>
      </c>
      <c r="J27" s="47">
        <v>17</v>
      </c>
      <c r="K27" s="66">
        <v>0.019833205557892728</v>
      </c>
      <c r="L27" s="16">
        <v>6562.144</v>
      </c>
      <c r="M27" s="47">
        <v>17</v>
      </c>
      <c r="N27" s="66">
        <v>0.02017123694897045</v>
      </c>
      <c r="O27" s="16">
        <v>7203.29</v>
      </c>
      <c r="P27" s="47">
        <v>15</v>
      </c>
      <c r="Q27" s="66">
        <v>0.02111422158718808</v>
      </c>
      <c r="R27" s="16">
        <v>8389.824</v>
      </c>
      <c r="S27" s="47">
        <v>13</v>
      </c>
      <c r="T27" s="66">
        <v>0.02433449488751702</v>
      </c>
      <c r="U27" s="16">
        <v>9409.454</v>
      </c>
      <c r="V27" s="47">
        <v>13</v>
      </c>
      <c r="W27" s="66">
        <v>0.026563466757390075</v>
      </c>
      <c r="X27" s="16">
        <v>10288.333</v>
      </c>
      <c r="Y27" s="47">
        <v>13</v>
      </c>
      <c r="Z27" s="66">
        <v>0.02701969085794162</v>
      </c>
      <c r="AA27" s="16">
        <v>10335.502</v>
      </c>
      <c r="AB27" s="47">
        <f t="shared" si="0"/>
        <v>13</v>
      </c>
      <c r="AC27" s="66">
        <v>0.02620291849749439</v>
      </c>
      <c r="AD27" s="24">
        <v>10862.664</v>
      </c>
      <c r="AE27" s="88">
        <f t="shared" si="1"/>
        <v>13</v>
      </c>
      <c r="AF27" s="66">
        <f t="shared" si="2"/>
        <v>0.02645699955382664</v>
      </c>
    </row>
    <row r="28" spans="1:32" s="14" customFormat="1" ht="12">
      <c r="A28" s="15" t="s">
        <v>17</v>
      </c>
      <c r="B28" s="51">
        <v>4417.751</v>
      </c>
      <c r="C28" s="47">
        <v>4604.826</v>
      </c>
      <c r="D28" s="47">
        <v>4669.789</v>
      </c>
      <c r="E28" s="47">
        <v>5153.362</v>
      </c>
      <c r="F28" s="47">
        <v>5210.042</v>
      </c>
      <c r="G28" s="47">
        <v>4902.69</v>
      </c>
      <c r="H28" s="55">
        <v>4537.701</v>
      </c>
      <c r="I28" s="16">
        <v>5054.769</v>
      </c>
      <c r="J28" s="47">
        <v>20</v>
      </c>
      <c r="K28" s="66">
        <v>0.015819550536860592</v>
      </c>
      <c r="L28" s="16">
        <v>5303.781</v>
      </c>
      <c r="M28" s="47">
        <v>21</v>
      </c>
      <c r="N28" s="66">
        <v>0.016303181288988392</v>
      </c>
      <c r="O28" s="16">
        <v>5675.607</v>
      </c>
      <c r="P28" s="47">
        <v>21</v>
      </c>
      <c r="Q28" s="66">
        <v>0.016636290339524823</v>
      </c>
      <c r="R28" s="16">
        <v>6091.261</v>
      </c>
      <c r="S28" s="47">
        <v>19</v>
      </c>
      <c r="T28" s="66">
        <v>0.01766756485750259</v>
      </c>
      <c r="U28" s="16">
        <v>6402.61</v>
      </c>
      <c r="V28" s="47">
        <v>18</v>
      </c>
      <c r="W28" s="66">
        <v>0.018074961405362442</v>
      </c>
      <c r="X28" s="16">
        <v>6813.263</v>
      </c>
      <c r="Y28" s="47">
        <v>17</v>
      </c>
      <c r="Z28" s="66">
        <v>0.017893303025266764</v>
      </c>
      <c r="AA28" s="16">
        <v>7803.657</v>
      </c>
      <c r="AB28" s="47">
        <f t="shared" si="0"/>
        <v>16</v>
      </c>
      <c r="AC28" s="66">
        <v>0.019784281329708595</v>
      </c>
      <c r="AD28" s="24">
        <v>8202.345</v>
      </c>
      <c r="AE28" s="88">
        <f t="shared" si="1"/>
        <v>15</v>
      </c>
      <c r="AF28" s="66">
        <f t="shared" si="2"/>
        <v>0.0199775522841664</v>
      </c>
    </row>
    <row r="29" spans="1:32" s="14" customFormat="1" ht="12">
      <c r="A29" s="15" t="s">
        <v>18</v>
      </c>
      <c r="B29" s="51">
        <v>32380.682</v>
      </c>
      <c r="C29" s="47">
        <v>35181.012</v>
      </c>
      <c r="D29" s="47">
        <v>32017.471</v>
      </c>
      <c r="E29" s="47">
        <v>31804.81</v>
      </c>
      <c r="F29" s="47">
        <v>41084.933</v>
      </c>
      <c r="G29" s="47">
        <v>44227.868</v>
      </c>
      <c r="H29" s="55">
        <v>37483.001</v>
      </c>
      <c r="I29" s="16">
        <v>43510.115</v>
      </c>
      <c r="J29" s="47">
        <v>2</v>
      </c>
      <c r="K29" s="66">
        <v>0.13617050810969125</v>
      </c>
      <c r="L29" s="16">
        <v>45219.865</v>
      </c>
      <c r="M29" s="47">
        <v>2</v>
      </c>
      <c r="N29" s="66">
        <v>0.13900039555905136</v>
      </c>
      <c r="O29" s="16">
        <v>50529.431</v>
      </c>
      <c r="P29" s="47">
        <v>2</v>
      </c>
      <c r="Q29" s="66">
        <v>0.1481114328048059</v>
      </c>
      <c r="R29" s="16">
        <v>52930.544</v>
      </c>
      <c r="S29" s="47">
        <v>2</v>
      </c>
      <c r="T29" s="66">
        <v>0.15352384655047527</v>
      </c>
      <c r="U29" s="16">
        <v>55915.26</v>
      </c>
      <c r="V29" s="47">
        <v>1</v>
      </c>
      <c r="W29" s="66">
        <v>0.15785221440487654</v>
      </c>
      <c r="X29" s="16">
        <v>60576.57</v>
      </c>
      <c r="Y29" s="47">
        <v>1</v>
      </c>
      <c r="Z29" s="66">
        <v>0.1590889597599981</v>
      </c>
      <c r="AA29" s="16">
        <v>62737.662</v>
      </c>
      <c r="AB29" s="47">
        <f t="shared" si="0"/>
        <v>1</v>
      </c>
      <c r="AC29" s="66">
        <v>0.1590604751427096</v>
      </c>
      <c r="AD29" s="24">
        <v>65013.775</v>
      </c>
      <c r="AE29" s="88">
        <f t="shared" si="1"/>
        <v>1</v>
      </c>
      <c r="AF29" s="66">
        <f t="shared" si="2"/>
        <v>0.15834692264877062</v>
      </c>
    </row>
    <row r="30" spans="1:32" s="14" customFormat="1" ht="12">
      <c r="A30" s="15" t="s">
        <v>19</v>
      </c>
      <c r="B30" s="51">
        <v>4706.504</v>
      </c>
      <c r="C30" s="47">
        <v>5763.839</v>
      </c>
      <c r="D30" s="47">
        <v>5302.651</v>
      </c>
      <c r="E30" s="47">
        <v>5246.736</v>
      </c>
      <c r="F30" s="47">
        <v>5506.387</v>
      </c>
      <c r="G30" s="47">
        <v>5960.915</v>
      </c>
      <c r="H30" s="55">
        <v>5154.13</v>
      </c>
      <c r="I30" s="16">
        <v>4501.921</v>
      </c>
      <c r="J30" s="47">
        <v>25</v>
      </c>
      <c r="K30" s="66">
        <v>0.01408934152529106</v>
      </c>
      <c r="L30" s="16">
        <v>4721.922</v>
      </c>
      <c r="M30" s="47">
        <v>24</v>
      </c>
      <c r="N30" s="66">
        <v>0.014514617100227674</v>
      </c>
      <c r="O30" s="16">
        <v>4777.003</v>
      </c>
      <c r="P30" s="47">
        <v>24</v>
      </c>
      <c r="Q30" s="66">
        <v>0.014002310036755733</v>
      </c>
      <c r="R30" s="16">
        <v>4673.879</v>
      </c>
      <c r="S30" s="47">
        <v>25</v>
      </c>
      <c r="T30" s="66">
        <v>0.01355648040177877</v>
      </c>
      <c r="U30" s="16">
        <v>3995.084</v>
      </c>
      <c r="V30" s="47">
        <v>26</v>
      </c>
      <c r="W30" s="66">
        <v>0.011278367589339505</v>
      </c>
      <c r="X30" s="16">
        <v>5039.228</v>
      </c>
      <c r="Y30" s="47">
        <v>25</v>
      </c>
      <c r="Z30" s="66">
        <v>0.013234251138904956</v>
      </c>
      <c r="AA30" s="16">
        <v>5648.862</v>
      </c>
      <c r="AB30" s="47">
        <f t="shared" si="0"/>
        <v>23</v>
      </c>
      <c r="AC30" s="66">
        <v>0.014321280093551865</v>
      </c>
      <c r="AD30" s="24">
        <v>6311.904</v>
      </c>
      <c r="AE30" s="88">
        <f t="shared" si="1"/>
        <v>21</v>
      </c>
      <c r="AF30" s="66">
        <f t="shared" si="2"/>
        <v>0.015373212437740556</v>
      </c>
    </row>
    <row r="31" spans="1:32" s="14" customFormat="1" ht="12">
      <c r="A31" s="15" t="s">
        <v>20</v>
      </c>
      <c r="B31" s="51">
        <v>7823.521</v>
      </c>
      <c r="C31" s="47">
        <v>7958.754</v>
      </c>
      <c r="D31" s="47">
        <v>9925.138</v>
      </c>
      <c r="E31" s="47">
        <v>10395.509</v>
      </c>
      <c r="F31" s="47">
        <v>10123.523</v>
      </c>
      <c r="G31" s="47">
        <v>10130.076</v>
      </c>
      <c r="H31" s="55">
        <v>9918.678</v>
      </c>
      <c r="I31" s="16">
        <v>9371.723</v>
      </c>
      <c r="J31" s="47">
        <v>11</v>
      </c>
      <c r="K31" s="66">
        <v>0.029330014015666935</v>
      </c>
      <c r="L31" s="16">
        <v>9066.516</v>
      </c>
      <c r="M31" s="47">
        <v>12</v>
      </c>
      <c r="N31" s="66">
        <v>0.027869373567180444</v>
      </c>
      <c r="O31" s="16">
        <v>8968.758</v>
      </c>
      <c r="P31" s="47">
        <v>11</v>
      </c>
      <c r="Q31" s="66">
        <v>0.026289146178186045</v>
      </c>
      <c r="R31" s="16">
        <v>8864.609</v>
      </c>
      <c r="S31" s="47">
        <v>12</v>
      </c>
      <c r="T31" s="66">
        <v>0.025711598049057687</v>
      </c>
      <c r="U31" s="16">
        <v>9512.062</v>
      </c>
      <c r="V31" s="47">
        <v>12</v>
      </c>
      <c r="W31" s="66">
        <v>0.026853135445609633</v>
      </c>
      <c r="X31" s="16">
        <v>10486.199</v>
      </c>
      <c r="Y31" s="47">
        <v>12</v>
      </c>
      <c r="Z31" s="66">
        <v>0.027539335600320923</v>
      </c>
      <c r="AA31" s="16">
        <v>10865.814</v>
      </c>
      <c r="AB31" s="47">
        <f t="shared" si="0"/>
        <v>12</v>
      </c>
      <c r="AC31" s="66">
        <v>0.027547727559162807</v>
      </c>
      <c r="AD31" s="24">
        <v>11462.334</v>
      </c>
      <c r="AE31" s="88">
        <f t="shared" si="1"/>
        <v>12</v>
      </c>
      <c r="AF31" s="66">
        <f t="shared" si="2"/>
        <v>0.02791755001570627</v>
      </c>
    </row>
    <row r="32" spans="1:32" s="14" customFormat="1" ht="12">
      <c r="A32" s="15" t="s">
        <v>21</v>
      </c>
      <c r="B32" s="51">
        <v>6902.357</v>
      </c>
      <c r="C32" s="47">
        <v>7407.234</v>
      </c>
      <c r="D32" s="47">
        <v>7766.069</v>
      </c>
      <c r="E32" s="47">
        <v>9329.852</v>
      </c>
      <c r="F32" s="47">
        <v>8619.016</v>
      </c>
      <c r="G32" s="47">
        <v>7458.026</v>
      </c>
      <c r="H32" s="55">
        <v>7231.783</v>
      </c>
      <c r="I32" s="16">
        <v>6926.27</v>
      </c>
      <c r="J32" s="47">
        <v>15</v>
      </c>
      <c r="K32" s="66">
        <v>0.021676653927596178</v>
      </c>
      <c r="L32" s="16">
        <v>7455.681</v>
      </c>
      <c r="M32" s="47">
        <v>14</v>
      </c>
      <c r="N32" s="66">
        <v>0.022917861611530765</v>
      </c>
      <c r="O32" s="16">
        <v>7908.348</v>
      </c>
      <c r="P32" s="47">
        <v>12</v>
      </c>
      <c r="Q32" s="66">
        <v>0.023180881522276025</v>
      </c>
      <c r="R32" s="16">
        <v>7449.531</v>
      </c>
      <c r="S32" s="47">
        <v>15</v>
      </c>
      <c r="T32" s="66">
        <v>0.021607196293259495</v>
      </c>
      <c r="U32" s="16">
        <v>7468.742</v>
      </c>
      <c r="V32" s="47">
        <v>14</v>
      </c>
      <c r="W32" s="66">
        <v>0.02108471754434668</v>
      </c>
      <c r="X32" s="16">
        <v>8019.409</v>
      </c>
      <c r="Y32" s="47">
        <v>15</v>
      </c>
      <c r="Z32" s="66">
        <v>0.021060938836582634</v>
      </c>
      <c r="AA32" s="16">
        <v>8551.078</v>
      </c>
      <c r="AB32" s="47">
        <f t="shared" si="0"/>
        <v>14</v>
      </c>
      <c r="AC32" s="66">
        <v>0.021679165327762276</v>
      </c>
      <c r="AD32" s="24">
        <v>8977.092</v>
      </c>
      <c r="AE32" s="88">
        <f t="shared" si="1"/>
        <v>14</v>
      </c>
      <c r="AF32" s="66">
        <f t="shared" si="2"/>
        <v>0.021864518596788108</v>
      </c>
    </row>
    <row r="33" spans="1:32" s="14" customFormat="1" ht="12">
      <c r="A33" s="15" t="s">
        <v>22</v>
      </c>
      <c r="B33" s="51">
        <v>5716.83</v>
      </c>
      <c r="C33" s="47">
        <v>5923.131</v>
      </c>
      <c r="D33" s="47">
        <v>5732.307</v>
      </c>
      <c r="E33" s="47">
        <v>6360.371</v>
      </c>
      <c r="F33" s="47">
        <v>5538.573</v>
      </c>
      <c r="G33" s="47">
        <v>5588.85</v>
      </c>
      <c r="H33" s="55">
        <v>5101.747</v>
      </c>
      <c r="I33" s="16">
        <v>5004.653</v>
      </c>
      <c r="J33" s="47">
        <v>21</v>
      </c>
      <c r="K33" s="66">
        <v>0.01566270606093987</v>
      </c>
      <c r="L33" s="16">
        <v>5128.864</v>
      </c>
      <c r="M33" s="47">
        <v>23</v>
      </c>
      <c r="N33" s="66">
        <v>0.015765507587618372</v>
      </c>
      <c r="O33" s="16">
        <v>5931.322</v>
      </c>
      <c r="P33" s="47">
        <v>19</v>
      </c>
      <c r="Q33" s="66">
        <v>0.017385839944381466</v>
      </c>
      <c r="R33" s="16">
        <v>5443.26</v>
      </c>
      <c r="S33" s="47">
        <v>21</v>
      </c>
      <c r="T33" s="66">
        <v>0.015788052602942075</v>
      </c>
      <c r="U33" s="16">
        <v>5151.698</v>
      </c>
      <c r="V33" s="47">
        <v>21</v>
      </c>
      <c r="W33" s="66">
        <v>0.01454355997352375</v>
      </c>
      <c r="X33" s="16">
        <v>5239.467</v>
      </c>
      <c r="Y33" s="47">
        <v>24</v>
      </c>
      <c r="Z33" s="66">
        <v>0.013760127962458719</v>
      </c>
      <c r="AA33" s="16">
        <v>4940.881</v>
      </c>
      <c r="AB33" s="47">
        <f t="shared" si="0"/>
        <v>25</v>
      </c>
      <c r="AC33" s="66">
        <v>0.012526419632357224</v>
      </c>
      <c r="AD33" s="24">
        <v>5163.346</v>
      </c>
      <c r="AE33" s="88">
        <f t="shared" si="1"/>
        <v>25</v>
      </c>
      <c r="AF33" s="66">
        <f t="shared" si="2"/>
        <v>0.01257579566285513</v>
      </c>
    </row>
    <row r="34" spans="1:32" s="14" customFormat="1" ht="12">
      <c r="A34" s="15" t="s">
        <v>23</v>
      </c>
      <c r="B34" s="51">
        <v>6559.963</v>
      </c>
      <c r="C34" s="47">
        <v>6831.824</v>
      </c>
      <c r="D34" s="47">
        <v>6499.536</v>
      </c>
      <c r="E34" s="47">
        <v>6619.897</v>
      </c>
      <c r="F34" s="47">
        <v>6701.126</v>
      </c>
      <c r="G34" s="47">
        <v>6978.607</v>
      </c>
      <c r="H34" s="55">
        <v>6387.353</v>
      </c>
      <c r="I34" s="16">
        <v>4856.793</v>
      </c>
      <c r="J34" s="47">
        <v>23</v>
      </c>
      <c r="K34" s="66">
        <v>0.015199959149581464</v>
      </c>
      <c r="L34" s="16">
        <v>5613.15</v>
      </c>
      <c r="M34" s="47">
        <v>19</v>
      </c>
      <c r="N34" s="66">
        <v>0.01725414417606707</v>
      </c>
      <c r="O34" s="16">
        <v>6097.053</v>
      </c>
      <c r="P34" s="47">
        <v>18</v>
      </c>
      <c r="Q34" s="66">
        <v>0.01787162922370609</v>
      </c>
      <c r="R34" s="16">
        <v>7483.509</v>
      </c>
      <c r="S34" s="47">
        <v>14</v>
      </c>
      <c r="T34" s="66">
        <v>0.02170574871429813</v>
      </c>
      <c r="U34" s="16">
        <v>6017.305</v>
      </c>
      <c r="V34" s="47">
        <v>19</v>
      </c>
      <c r="W34" s="66">
        <v>0.01698722171728318</v>
      </c>
      <c r="X34" s="16">
        <v>6584.245</v>
      </c>
      <c r="Y34" s="47">
        <v>18</v>
      </c>
      <c r="Z34" s="66">
        <v>0.017291845475155967</v>
      </c>
      <c r="AA34" s="16">
        <v>6972.035</v>
      </c>
      <c r="AB34" s="47">
        <f t="shared" si="0"/>
        <v>18</v>
      </c>
      <c r="AC34" s="66">
        <v>0.017675906275062936</v>
      </c>
      <c r="AD34" s="24">
        <v>6840.738</v>
      </c>
      <c r="AE34" s="88">
        <f t="shared" si="1"/>
        <v>19</v>
      </c>
      <c r="AF34" s="66">
        <f t="shared" si="2"/>
        <v>0.016661235421977973</v>
      </c>
    </row>
    <row r="35" spans="1:32" s="14" customFormat="1" ht="12">
      <c r="A35" s="15" t="s">
        <v>24</v>
      </c>
      <c r="B35" s="51">
        <v>2494.659</v>
      </c>
      <c r="C35" s="47">
        <v>2907.019</v>
      </c>
      <c r="D35" s="47">
        <v>2547.686</v>
      </c>
      <c r="E35" s="47">
        <v>2734.577</v>
      </c>
      <c r="F35" s="47">
        <v>1788.716</v>
      </c>
      <c r="G35" s="47">
        <v>1481.318</v>
      </c>
      <c r="H35" s="55">
        <v>1374.307</v>
      </c>
      <c r="I35" s="16">
        <v>1314.086</v>
      </c>
      <c r="J35" s="47">
        <v>32</v>
      </c>
      <c r="K35" s="66">
        <v>0.004112601364529415</v>
      </c>
      <c r="L35" s="16">
        <v>1252.54</v>
      </c>
      <c r="M35" s="47">
        <v>32</v>
      </c>
      <c r="N35" s="66">
        <v>0.0038501564622878508</v>
      </c>
      <c r="O35" s="16">
        <v>1285.599</v>
      </c>
      <c r="P35" s="47">
        <v>32</v>
      </c>
      <c r="Q35" s="66">
        <v>0.0037683367125670914</v>
      </c>
      <c r="R35" s="16">
        <v>1260.227</v>
      </c>
      <c r="S35" s="47">
        <v>32</v>
      </c>
      <c r="T35" s="66">
        <v>0.003655259930197691</v>
      </c>
      <c r="U35" s="16">
        <v>1266.407</v>
      </c>
      <c r="V35" s="47">
        <v>32</v>
      </c>
      <c r="W35" s="66">
        <v>0.0035751447688490844</v>
      </c>
      <c r="X35" s="16">
        <v>1541.064</v>
      </c>
      <c r="Y35" s="47">
        <v>32</v>
      </c>
      <c r="Z35" s="66">
        <v>0.004047212786785085</v>
      </c>
      <c r="AA35" s="16">
        <v>1560.959</v>
      </c>
      <c r="AB35" s="47">
        <f t="shared" si="0"/>
        <v>32</v>
      </c>
      <c r="AC35" s="66">
        <v>0.003957452649338916</v>
      </c>
      <c r="AD35" s="24">
        <v>1701.737</v>
      </c>
      <c r="AE35" s="88">
        <f t="shared" si="1"/>
        <v>32</v>
      </c>
      <c r="AF35" s="66">
        <f t="shared" si="2"/>
        <v>0.004144734206059424</v>
      </c>
    </row>
    <row r="36" spans="1:32" s="14" customFormat="1" ht="12">
      <c r="A36" s="15" t="s">
        <v>69</v>
      </c>
      <c r="B36" s="51">
        <v>17981.905</v>
      </c>
      <c r="C36" s="47">
        <v>16649.322</v>
      </c>
      <c r="D36" s="47">
        <v>16003.211</v>
      </c>
      <c r="E36" s="47">
        <v>17191.663</v>
      </c>
      <c r="F36" s="47">
        <v>16060.765</v>
      </c>
      <c r="G36" s="47">
        <v>13827.448</v>
      </c>
      <c r="H36" s="55">
        <v>13439.748</v>
      </c>
      <c r="I36" s="16">
        <v>12790.663</v>
      </c>
      <c r="J36" s="47">
        <v>8</v>
      </c>
      <c r="K36" s="66">
        <v>0.04003002703554859</v>
      </c>
      <c r="L36" s="16">
        <v>12377.503</v>
      </c>
      <c r="M36" s="47">
        <v>7</v>
      </c>
      <c r="N36" s="66">
        <v>0.038046947133374795</v>
      </c>
      <c r="O36" s="16">
        <v>12858.147</v>
      </c>
      <c r="P36" s="47">
        <v>7</v>
      </c>
      <c r="Q36" s="66">
        <v>0.03768968970548703</v>
      </c>
      <c r="R36" s="16">
        <v>12725.118</v>
      </c>
      <c r="S36" s="47">
        <v>7</v>
      </c>
      <c r="T36" s="66">
        <v>0.03690891714940037</v>
      </c>
      <c r="U36" s="16">
        <v>13881.092</v>
      </c>
      <c r="V36" s="47">
        <v>7</v>
      </c>
      <c r="W36" s="66">
        <v>0.03918717556813321</v>
      </c>
      <c r="X36" s="16">
        <v>12506.024</v>
      </c>
      <c r="Y36" s="47">
        <v>9</v>
      </c>
      <c r="Z36" s="66">
        <v>0.032843892430581174</v>
      </c>
      <c r="AA36" s="16">
        <v>11393.864</v>
      </c>
      <c r="AB36" s="47">
        <f t="shared" si="0"/>
        <v>11</v>
      </c>
      <c r="AC36" s="66">
        <v>0.02888634965021404</v>
      </c>
      <c r="AD36" s="24">
        <v>11520.238</v>
      </c>
      <c r="AE36" s="88">
        <f t="shared" si="1"/>
        <v>11</v>
      </c>
      <c r="AF36" s="66">
        <f t="shared" si="2"/>
        <v>0.028058580439013547</v>
      </c>
    </row>
    <row r="37" spans="1:32" s="14" customFormat="1" ht="12">
      <c r="A37" s="15" t="s">
        <v>25</v>
      </c>
      <c r="B37" s="51">
        <v>4991.722</v>
      </c>
      <c r="C37" s="47">
        <v>5290.8</v>
      </c>
      <c r="D37" s="47">
        <v>5793.468</v>
      </c>
      <c r="E37" s="47">
        <v>5445.108</v>
      </c>
      <c r="F37" s="47">
        <v>5473.29</v>
      </c>
      <c r="G37" s="47">
        <v>5669.843</v>
      </c>
      <c r="H37" s="55">
        <v>4745.718</v>
      </c>
      <c r="I37" s="16">
        <v>4960.058</v>
      </c>
      <c r="J37" s="47">
        <v>22</v>
      </c>
      <c r="K37" s="66">
        <v>0.015523140265511572</v>
      </c>
      <c r="L37" s="16">
        <v>5428.318</v>
      </c>
      <c r="M37" s="47">
        <v>20</v>
      </c>
      <c r="N37" s="66">
        <v>0.016685992963940043</v>
      </c>
      <c r="O37" s="16">
        <v>5390.157</v>
      </c>
      <c r="P37" s="47">
        <v>23</v>
      </c>
      <c r="Q37" s="66">
        <v>0.015799581758853654</v>
      </c>
      <c r="R37" s="16">
        <v>5044.927</v>
      </c>
      <c r="S37" s="47">
        <v>23</v>
      </c>
      <c r="T37" s="66">
        <v>0.014632696739454436</v>
      </c>
      <c r="U37" s="16">
        <v>5134.912</v>
      </c>
      <c r="V37" s="47">
        <v>22</v>
      </c>
      <c r="W37" s="66">
        <v>0.014496172064194521</v>
      </c>
      <c r="X37" s="16">
        <v>5812.114</v>
      </c>
      <c r="Y37" s="47">
        <v>21</v>
      </c>
      <c r="Z37" s="66">
        <v>0.01526403971480263</v>
      </c>
      <c r="AA37" s="16">
        <v>5722.159</v>
      </c>
      <c r="AB37" s="47">
        <f t="shared" si="0"/>
        <v>22</v>
      </c>
      <c r="AC37" s="66">
        <v>0.014507119955643681</v>
      </c>
      <c r="AD37" s="24">
        <v>6149.377</v>
      </c>
      <c r="AE37" s="88">
        <f t="shared" si="1"/>
        <v>23</v>
      </c>
      <c r="AF37" s="66">
        <f t="shared" si="2"/>
        <v>0.014977363245821817</v>
      </c>
    </row>
    <row r="38" spans="1:32" s="14" customFormat="1" ht="12">
      <c r="A38" s="15" t="s">
        <v>26</v>
      </c>
      <c r="B38" s="51">
        <v>1986.709</v>
      </c>
      <c r="C38" s="47">
        <v>2078.808</v>
      </c>
      <c r="D38" s="47">
        <v>2303.492</v>
      </c>
      <c r="E38" s="47">
        <v>2404.632</v>
      </c>
      <c r="F38" s="47">
        <v>2388.085</v>
      </c>
      <c r="G38" s="47">
        <v>2415.604</v>
      </c>
      <c r="H38" s="55">
        <v>2375.15</v>
      </c>
      <c r="I38" s="16">
        <v>2416.801</v>
      </c>
      <c r="J38" s="47">
        <v>29</v>
      </c>
      <c r="K38" s="66">
        <v>0.007563689964276352</v>
      </c>
      <c r="L38" s="16">
        <v>2048.78</v>
      </c>
      <c r="M38" s="47">
        <v>31</v>
      </c>
      <c r="N38" s="66">
        <v>0.006297701915153292</v>
      </c>
      <c r="O38" s="16">
        <v>2156.416</v>
      </c>
      <c r="P38" s="47">
        <v>31</v>
      </c>
      <c r="Q38" s="66">
        <v>0.006320868000338424</v>
      </c>
      <c r="R38" s="16">
        <v>2136.028</v>
      </c>
      <c r="S38" s="47">
        <v>30</v>
      </c>
      <c r="T38" s="66">
        <v>0.006195500936085572</v>
      </c>
      <c r="U38" s="16">
        <v>2215.237</v>
      </c>
      <c r="V38" s="47">
        <v>31</v>
      </c>
      <c r="W38" s="66">
        <v>0.00625375015481669</v>
      </c>
      <c r="X38" s="16">
        <v>2528.036</v>
      </c>
      <c r="Y38" s="47">
        <v>30</v>
      </c>
      <c r="Z38" s="66">
        <v>0.006639243811193446</v>
      </c>
      <c r="AA38" s="16">
        <v>2688.872</v>
      </c>
      <c r="AB38" s="47">
        <f t="shared" si="0"/>
        <v>30</v>
      </c>
      <c r="AC38" s="66">
        <v>0.006818021334987195</v>
      </c>
      <c r="AD38" s="24">
        <v>2760.617</v>
      </c>
      <c r="AE38" s="88">
        <f t="shared" si="1"/>
        <v>30</v>
      </c>
      <c r="AF38" s="66">
        <f t="shared" si="2"/>
        <v>0.0067237321100317785</v>
      </c>
    </row>
    <row r="39" spans="1:32" s="17" customFormat="1" ht="12.75">
      <c r="A39" s="128" t="s">
        <v>45</v>
      </c>
      <c r="B39" s="121">
        <f aca="true" t="shared" si="3" ref="B39:I39">SUM(B7:B38)</f>
        <v>320817.877</v>
      </c>
      <c r="C39" s="129">
        <f t="shared" si="3"/>
        <v>332481.37499999994</v>
      </c>
      <c r="D39" s="129">
        <f t="shared" si="3"/>
        <v>337861.348</v>
      </c>
      <c r="E39" s="129">
        <f t="shared" si="3"/>
        <v>343231.52199999994</v>
      </c>
      <c r="F39" s="129">
        <f t="shared" si="3"/>
        <v>350260.50499999995</v>
      </c>
      <c r="G39" s="129">
        <f t="shared" si="3"/>
        <v>349724.847</v>
      </c>
      <c r="H39" s="130">
        <f t="shared" si="3"/>
        <v>314846.53400000004</v>
      </c>
      <c r="I39" s="131">
        <f t="shared" si="3"/>
        <v>319526.714</v>
      </c>
      <c r="J39" s="129"/>
      <c r="K39" s="125">
        <f>SUM(K7:K38)</f>
        <v>1</v>
      </c>
      <c r="L39" s="131">
        <f>SUM(L7:L38)</f>
        <v>325321.844</v>
      </c>
      <c r="M39" s="129"/>
      <c r="N39" s="125">
        <f>SUM(N7:N38)</f>
        <v>0.9999999999999998</v>
      </c>
      <c r="O39" s="131">
        <f>SUM(O7:O38)</f>
        <v>341158.20800000004</v>
      </c>
      <c r="P39" s="129"/>
      <c r="Q39" s="125">
        <f>SUM(Q7:Q38)</f>
        <v>1</v>
      </c>
      <c r="R39" s="131">
        <f>SUM(R7:R38)</f>
        <v>344770.8300000001</v>
      </c>
      <c r="S39" s="129"/>
      <c r="T39" s="125">
        <f>SUM(T7:T38)</f>
        <v>0.9999999999999997</v>
      </c>
      <c r="U39" s="131">
        <f>SUM(U7:U38)</f>
        <v>354225.37599999993</v>
      </c>
      <c r="V39" s="129"/>
      <c r="W39" s="125">
        <f>SUM(W7:W38)</f>
        <v>1</v>
      </c>
      <c r="X39" s="131">
        <f>SUM(X7:X38)</f>
        <v>380771.6770000001</v>
      </c>
      <c r="Y39" s="129"/>
      <c r="Z39" s="125">
        <f>SUM(Z7:Z38)</f>
        <v>1.0000000000000002</v>
      </c>
      <c r="AA39" s="131">
        <f>SUM(AA7:AA38)</f>
        <v>394434.5889999999</v>
      </c>
      <c r="AB39" s="129"/>
      <c r="AC39" s="134">
        <f>SUM(AC7:AC38)</f>
        <v>1</v>
      </c>
      <c r="AD39" s="135">
        <f>SUM(AD7:AD38)</f>
        <v>410578.07700000005</v>
      </c>
      <c r="AE39" s="136"/>
      <c r="AF39" s="136">
        <f>SUM(AF7:AF38)</f>
        <v>0.9999999999999999</v>
      </c>
    </row>
    <row r="40" spans="1:3" ht="12.75">
      <c r="A40" s="57" t="s">
        <v>53</v>
      </c>
      <c r="B40" s="7"/>
      <c r="C40" s="12"/>
    </row>
    <row r="41" spans="1:17" ht="12.75">
      <c r="A41" s="73" t="s">
        <v>79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ht="12.75">
      <c r="A42" s="7" t="s">
        <v>42</v>
      </c>
    </row>
  </sheetData>
  <sheetProtection/>
  <mergeCells count="1">
    <mergeCell ref="A4:L4"/>
  </mergeCells>
  <printOptions/>
  <pageMargins left="0.75" right="0.75" top="1" bottom="1" header="0.5" footer="0.5"/>
  <pageSetup horizontalDpi="300" verticalDpi="3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14.421875" defaultRowHeight="12.75"/>
  <cols>
    <col min="1" max="1" width="24.8515625" style="13" customWidth="1"/>
    <col min="2" max="9" width="8.8515625" style="13" customWidth="1"/>
    <col min="10" max="10" width="4.57421875" style="13" bestFit="1" customWidth="1"/>
    <col min="11" max="11" width="6.7109375" style="13" bestFit="1" customWidth="1"/>
    <col min="12" max="12" width="8.8515625" style="13" customWidth="1"/>
    <col min="13" max="13" width="4.57421875" style="13" bestFit="1" customWidth="1"/>
    <col min="14" max="14" width="6.7109375" style="13" bestFit="1" customWidth="1"/>
    <col min="15" max="15" width="8.8515625" style="13" customWidth="1"/>
    <col min="16" max="16" width="4.57421875" style="13" bestFit="1" customWidth="1"/>
    <col min="17" max="17" width="6.7109375" style="13" bestFit="1" customWidth="1"/>
    <col min="18" max="18" width="8.8515625" style="13" customWidth="1"/>
    <col min="19" max="19" width="4.57421875" style="13" bestFit="1" customWidth="1"/>
    <col min="20" max="20" width="6.7109375" style="13" bestFit="1" customWidth="1"/>
    <col min="21" max="21" width="8.8515625" style="13" customWidth="1"/>
    <col min="22" max="22" width="4.57421875" style="13" bestFit="1" customWidth="1"/>
    <col min="23" max="23" width="6.7109375" style="13" bestFit="1" customWidth="1"/>
    <col min="24" max="24" width="8.8515625" style="13" customWidth="1"/>
    <col min="25" max="25" width="4.57421875" style="13" bestFit="1" customWidth="1"/>
    <col min="26" max="26" width="6.7109375" style="13" bestFit="1" customWidth="1"/>
    <col min="27" max="27" width="8.8515625" style="13" customWidth="1"/>
    <col min="28" max="28" width="6.28125" style="13" customWidth="1"/>
    <col min="29" max="29" width="6.7109375" style="13" bestFit="1" customWidth="1"/>
    <col min="30" max="32" width="8.8515625" style="13" customWidth="1"/>
    <col min="33" max="16384" width="14.421875" style="13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61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8"/>
      <c r="N4" s="18"/>
      <c r="O4" s="18"/>
      <c r="P4" s="18"/>
      <c r="Q4" s="18"/>
      <c r="R4" s="18"/>
      <c r="S4" s="18"/>
      <c r="T4" s="18"/>
      <c r="U4" s="18"/>
    </row>
    <row r="5" ht="12.75"/>
    <row r="6" spans="1:32" s="14" customFormat="1" ht="20.25" customHeight="1">
      <c r="A6" s="111" t="s">
        <v>38</v>
      </c>
      <c r="B6" s="112">
        <v>2003</v>
      </c>
      <c r="C6" s="113">
        <v>2004</v>
      </c>
      <c r="D6" s="113">
        <v>2005</v>
      </c>
      <c r="E6" s="113">
        <v>2006</v>
      </c>
      <c r="F6" s="113">
        <v>2007</v>
      </c>
      <c r="G6" s="113">
        <v>2008</v>
      </c>
      <c r="H6" s="114">
        <v>2009</v>
      </c>
      <c r="I6" s="112">
        <v>2010</v>
      </c>
      <c r="J6" s="113" t="s">
        <v>34</v>
      </c>
      <c r="K6" s="114" t="s">
        <v>48</v>
      </c>
      <c r="L6" s="112">
        <v>2011</v>
      </c>
      <c r="M6" s="113" t="s">
        <v>34</v>
      </c>
      <c r="N6" s="114" t="s">
        <v>48</v>
      </c>
      <c r="O6" s="112">
        <v>2012</v>
      </c>
      <c r="P6" s="113" t="s">
        <v>34</v>
      </c>
      <c r="Q6" s="114" t="s">
        <v>48</v>
      </c>
      <c r="R6" s="112">
        <v>2013</v>
      </c>
      <c r="S6" s="113" t="s">
        <v>34</v>
      </c>
      <c r="T6" s="114" t="s">
        <v>48</v>
      </c>
      <c r="U6" s="112">
        <v>2014</v>
      </c>
      <c r="V6" s="113" t="s">
        <v>34</v>
      </c>
      <c r="W6" s="114" t="s">
        <v>48</v>
      </c>
      <c r="X6" s="112">
        <v>2015</v>
      </c>
      <c r="Y6" s="113" t="s">
        <v>34</v>
      </c>
      <c r="Z6" s="114" t="s">
        <v>48</v>
      </c>
      <c r="AA6" s="112">
        <v>2016</v>
      </c>
      <c r="AB6" s="113" t="s">
        <v>34</v>
      </c>
      <c r="AC6" s="114" t="s">
        <v>48</v>
      </c>
      <c r="AD6" s="112">
        <v>2017</v>
      </c>
      <c r="AE6" s="113" t="s">
        <v>34</v>
      </c>
      <c r="AF6" s="114" t="s">
        <v>48</v>
      </c>
    </row>
    <row r="7" spans="1:32" s="14" customFormat="1" ht="12">
      <c r="A7" s="15" t="s">
        <v>0</v>
      </c>
      <c r="B7" s="51">
        <v>2136.993</v>
      </c>
      <c r="C7" s="47">
        <v>2348.758</v>
      </c>
      <c r="D7" s="47">
        <v>2447.319</v>
      </c>
      <c r="E7" s="47">
        <v>2561.955</v>
      </c>
      <c r="F7" s="47">
        <v>2587.821</v>
      </c>
      <c r="G7" s="47">
        <v>2639.093</v>
      </c>
      <c r="H7" s="55">
        <v>2660.127</v>
      </c>
      <c r="I7" s="16">
        <v>2668.492</v>
      </c>
      <c r="J7" s="47">
        <v>27</v>
      </c>
      <c r="K7" s="66">
        <v>0.008378690438000064</v>
      </c>
      <c r="L7" s="16">
        <v>2652.846</v>
      </c>
      <c r="M7" s="47">
        <v>27</v>
      </c>
      <c r="N7" s="66">
        <v>0.008184941444297288</v>
      </c>
      <c r="O7" s="16">
        <v>2762.033</v>
      </c>
      <c r="P7" s="47">
        <v>27</v>
      </c>
      <c r="Q7" s="66">
        <v>0.008270980111531007</v>
      </c>
      <c r="R7" s="16">
        <v>2832.542</v>
      </c>
      <c r="S7" s="47">
        <v>27</v>
      </c>
      <c r="T7" s="66">
        <v>0.008328921471767321</v>
      </c>
      <c r="U7" s="16">
        <v>2856.674</v>
      </c>
      <c r="V7" s="47">
        <v>27</v>
      </c>
      <c r="W7" s="66">
        <v>0.008287981532606419</v>
      </c>
      <c r="X7" s="16">
        <v>2899.262</v>
      </c>
      <c r="Y7" s="47">
        <v>27</v>
      </c>
      <c r="Z7" s="66">
        <v>0.00820587409486477</v>
      </c>
      <c r="AA7" s="16">
        <v>2997.828</v>
      </c>
      <c r="AB7" s="89">
        <f>_xlfn.RANK.EQ(AA7,$AA$7:$AA$38)</f>
        <v>27</v>
      </c>
      <c r="AC7" s="66">
        <v>0.00829989443308224</v>
      </c>
      <c r="AD7" s="16">
        <v>2938.806</v>
      </c>
      <c r="AE7" s="47">
        <f>_xlfn.RANK.EQ(AD7,$AD$7:$AD$38)</f>
        <v>27</v>
      </c>
      <c r="AF7" s="90">
        <f>AD7/$AD$39</f>
        <v>0.008153766063369117</v>
      </c>
    </row>
    <row r="8" spans="1:32" s="14" customFormat="1" ht="12">
      <c r="A8" s="15" t="s">
        <v>68</v>
      </c>
      <c r="B8" s="51">
        <v>9608.841</v>
      </c>
      <c r="C8" s="47">
        <v>9605.938</v>
      </c>
      <c r="D8" s="47">
        <v>9986.55</v>
      </c>
      <c r="E8" s="47">
        <v>10273.709</v>
      </c>
      <c r="F8" s="47">
        <v>10564.208</v>
      </c>
      <c r="G8" s="47">
        <v>10766.449</v>
      </c>
      <c r="H8" s="55">
        <v>10391.619</v>
      </c>
      <c r="I8" s="16">
        <v>9838.982</v>
      </c>
      <c r="J8" s="47">
        <v>11</v>
      </c>
      <c r="K8" s="66">
        <v>0.030893022876986233</v>
      </c>
      <c r="L8" s="16">
        <v>10087.529</v>
      </c>
      <c r="M8" s="47">
        <v>11</v>
      </c>
      <c r="N8" s="66">
        <v>0.03112349310237035</v>
      </c>
      <c r="O8" s="16">
        <v>10640.881</v>
      </c>
      <c r="P8" s="47">
        <v>9</v>
      </c>
      <c r="Q8" s="66">
        <v>0.03186439666729839</v>
      </c>
      <c r="R8" s="16">
        <v>10652.047</v>
      </c>
      <c r="S8" s="47">
        <v>10</v>
      </c>
      <c r="T8" s="66">
        <v>0.03132171137323813</v>
      </c>
      <c r="U8" s="16">
        <v>10635.292</v>
      </c>
      <c r="V8" s="47">
        <v>12</v>
      </c>
      <c r="W8" s="66">
        <v>0.030855849736398617</v>
      </c>
      <c r="X8" s="16">
        <v>10628.609</v>
      </c>
      <c r="Y8" s="47">
        <v>12</v>
      </c>
      <c r="Z8" s="66">
        <v>0.030082492461028548</v>
      </c>
      <c r="AA8" s="16">
        <v>10992.369</v>
      </c>
      <c r="AB8" s="89">
        <f aca="true" t="shared" si="0" ref="AB8:AB38">_xlfn.RANK.EQ(AA8,$AA$7:$AA$38)</f>
        <v>10</v>
      </c>
      <c r="AC8" s="66">
        <v>0.0304337168457178</v>
      </c>
      <c r="AD8" s="16">
        <v>11307.284</v>
      </c>
      <c r="AE8" s="47">
        <f aca="true" t="shared" si="1" ref="AE8:AE38">_xlfn.RANK.EQ(AD8,$AD$7:$AD$38)</f>
        <v>10</v>
      </c>
      <c r="AF8" s="90">
        <f aca="true" t="shared" si="2" ref="AF8:AF38">AD8/$AD$39</f>
        <v>0.03137224728276606</v>
      </c>
    </row>
    <row r="9" spans="1:32" s="14" customFormat="1" ht="12">
      <c r="A9" s="15" t="s">
        <v>1</v>
      </c>
      <c r="B9" s="51">
        <v>2014.976</v>
      </c>
      <c r="C9" s="47">
        <v>2026.976</v>
      </c>
      <c r="D9" s="47">
        <v>2122.999</v>
      </c>
      <c r="E9" s="47">
        <v>2263.841</v>
      </c>
      <c r="F9" s="47">
        <v>2383.71</v>
      </c>
      <c r="G9" s="47">
        <v>2430.387</v>
      </c>
      <c r="H9" s="55">
        <v>2425.729</v>
      </c>
      <c r="I9" s="16">
        <v>2495.334</v>
      </c>
      <c r="J9" s="47">
        <v>29</v>
      </c>
      <c r="K9" s="66">
        <v>0.007834998615478874</v>
      </c>
      <c r="L9" s="16">
        <v>2540.667</v>
      </c>
      <c r="M9" s="47">
        <v>28</v>
      </c>
      <c r="N9" s="66">
        <v>0.007838830683898899</v>
      </c>
      <c r="O9" s="16">
        <v>2645.158</v>
      </c>
      <c r="P9" s="47">
        <v>28</v>
      </c>
      <c r="Q9" s="66">
        <v>0.00792099486496256</v>
      </c>
      <c r="R9" s="16">
        <v>2661.586</v>
      </c>
      <c r="S9" s="47">
        <v>28</v>
      </c>
      <c r="T9" s="66">
        <v>0.007826235510137287</v>
      </c>
      <c r="U9" s="16">
        <v>2716.745</v>
      </c>
      <c r="V9" s="47">
        <v>28</v>
      </c>
      <c r="W9" s="66">
        <v>0.007882009773884183</v>
      </c>
      <c r="X9" s="16">
        <v>2778.416</v>
      </c>
      <c r="Y9" s="47">
        <v>28</v>
      </c>
      <c r="Z9" s="66">
        <v>0.00786383979066321</v>
      </c>
      <c r="AA9" s="16">
        <v>2822.254</v>
      </c>
      <c r="AB9" s="89">
        <f t="shared" si="0"/>
        <v>28</v>
      </c>
      <c r="AC9" s="66">
        <v>0.007813749283301844</v>
      </c>
      <c r="AD9" s="16">
        <v>2926.529</v>
      </c>
      <c r="AE9" s="47">
        <f t="shared" si="1"/>
        <v>28</v>
      </c>
      <c r="AF9" s="90">
        <f t="shared" si="2"/>
        <v>0.008119703322936444</v>
      </c>
    </row>
    <row r="10" spans="1:32" s="14" customFormat="1" ht="12">
      <c r="A10" s="15" t="s">
        <v>2</v>
      </c>
      <c r="B10" s="51">
        <v>2768.57</v>
      </c>
      <c r="C10" s="47">
        <v>2783.192</v>
      </c>
      <c r="D10" s="47">
        <v>2877.654</v>
      </c>
      <c r="E10" s="47">
        <v>3112.832</v>
      </c>
      <c r="F10" s="47">
        <v>3146.581</v>
      </c>
      <c r="G10" s="47">
        <v>3352.258</v>
      </c>
      <c r="H10" s="55">
        <v>3141.598</v>
      </c>
      <c r="I10" s="16">
        <v>3374.618</v>
      </c>
      <c r="J10" s="47">
        <v>25</v>
      </c>
      <c r="K10" s="66">
        <v>0.010595826994610777</v>
      </c>
      <c r="L10" s="16">
        <v>3372.319</v>
      </c>
      <c r="M10" s="47">
        <v>25</v>
      </c>
      <c r="N10" s="66">
        <v>0.010404762864671069</v>
      </c>
      <c r="O10" s="16">
        <v>3298.019</v>
      </c>
      <c r="P10" s="47">
        <v>25</v>
      </c>
      <c r="Q10" s="66">
        <v>0.009876004217346926</v>
      </c>
      <c r="R10" s="16">
        <v>3433.772</v>
      </c>
      <c r="S10" s="47">
        <v>25</v>
      </c>
      <c r="T10" s="66">
        <v>0.010096802568136118</v>
      </c>
      <c r="U10" s="16">
        <v>3475.764</v>
      </c>
      <c r="V10" s="47">
        <v>25</v>
      </c>
      <c r="W10" s="66">
        <v>0.010084128550789561</v>
      </c>
      <c r="X10" s="16">
        <v>3456.897</v>
      </c>
      <c r="Y10" s="47">
        <v>25</v>
      </c>
      <c r="Z10" s="66">
        <v>0.009784166295048788</v>
      </c>
      <c r="AA10" s="16">
        <v>3319.916</v>
      </c>
      <c r="AB10" s="89">
        <f t="shared" si="0"/>
        <v>25</v>
      </c>
      <c r="AC10" s="66">
        <v>0.009191532916464414</v>
      </c>
      <c r="AD10" s="16">
        <v>3257.927</v>
      </c>
      <c r="AE10" s="47">
        <f t="shared" si="1"/>
        <v>26</v>
      </c>
      <c r="AF10" s="90">
        <f t="shared" si="2"/>
        <v>0.009039172578773133</v>
      </c>
    </row>
    <row r="11" spans="1:32" s="14" customFormat="1" ht="12">
      <c r="A11" s="15" t="s">
        <v>3</v>
      </c>
      <c r="B11" s="51">
        <v>6064.895</v>
      </c>
      <c r="C11" s="47">
        <v>6307.137</v>
      </c>
      <c r="D11" s="47">
        <v>6332.966</v>
      </c>
      <c r="E11" s="47">
        <v>6483.21</v>
      </c>
      <c r="F11" s="47">
        <v>6688.626</v>
      </c>
      <c r="G11" s="47">
        <v>6844.194</v>
      </c>
      <c r="H11" s="55">
        <v>6672.048</v>
      </c>
      <c r="I11" s="16">
        <v>6801.536</v>
      </c>
      <c r="J11" s="47">
        <v>15</v>
      </c>
      <c r="K11" s="66">
        <v>0.021355868650501184</v>
      </c>
      <c r="L11" s="16">
        <v>6765.589</v>
      </c>
      <c r="M11" s="47">
        <v>15</v>
      </c>
      <c r="N11" s="66">
        <v>0.02087416676323535</v>
      </c>
      <c r="O11" s="16">
        <v>7091.517</v>
      </c>
      <c r="P11" s="47">
        <v>15</v>
      </c>
      <c r="Q11" s="66">
        <v>0.021235733268785723</v>
      </c>
      <c r="R11" s="16">
        <v>7039.478</v>
      </c>
      <c r="S11" s="47">
        <v>15</v>
      </c>
      <c r="T11" s="66">
        <v>0.020699166848800007</v>
      </c>
      <c r="U11" s="16">
        <v>6920.408</v>
      </c>
      <c r="V11" s="47">
        <v>16</v>
      </c>
      <c r="W11" s="66">
        <v>0.020077969590545412</v>
      </c>
      <c r="X11" s="16">
        <v>6821.176</v>
      </c>
      <c r="Y11" s="47">
        <v>17</v>
      </c>
      <c r="Z11" s="66">
        <v>0.019306192898369757</v>
      </c>
      <c r="AA11" s="16">
        <v>7345.689</v>
      </c>
      <c r="AB11" s="89">
        <f t="shared" si="0"/>
        <v>16</v>
      </c>
      <c r="AC11" s="66">
        <v>0.020337441706007375</v>
      </c>
      <c r="AD11" s="16">
        <v>7457.472</v>
      </c>
      <c r="AE11" s="47">
        <f t="shared" si="1"/>
        <v>15</v>
      </c>
      <c r="AF11" s="90">
        <f t="shared" si="2"/>
        <v>0.020690879939718857</v>
      </c>
    </row>
    <row r="12" spans="1:32" s="14" customFormat="1" ht="12">
      <c r="A12" s="15" t="s">
        <v>4</v>
      </c>
      <c r="B12" s="51">
        <v>1587.835</v>
      </c>
      <c r="C12" s="47">
        <v>1677.335</v>
      </c>
      <c r="D12" s="47">
        <v>1740.49</v>
      </c>
      <c r="E12" s="47">
        <v>1793.994</v>
      </c>
      <c r="F12" s="47">
        <v>1821.274</v>
      </c>
      <c r="G12" s="47">
        <v>1833.867</v>
      </c>
      <c r="H12" s="55">
        <v>1832.784</v>
      </c>
      <c r="I12" s="16">
        <v>1900.472</v>
      </c>
      <c r="J12" s="47">
        <v>31</v>
      </c>
      <c r="K12" s="66">
        <v>0.005967215406336933</v>
      </c>
      <c r="L12" s="16">
        <v>1922.177</v>
      </c>
      <c r="M12" s="47">
        <v>32</v>
      </c>
      <c r="N12" s="66">
        <v>0.005930576516908643</v>
      </c>
      <c r="O12" s="16">
        <v>1991.81</v>
      </c>
      <c r="P12" s="47">
        <v>31</v>
      </c>
      <c r="Q12" s="66">
        <v>0.005964527178331532</v>
      </c>
      <c r="R12" s="16">
        <v>1993.556</v>
      </c>
      <c r="S12" s="47">
        <v>32</v>
      </c>
      <c r="T12" s="66">
        <v>0.005861932982307261</v>
      </c>
      <c r="U12" s="16">
        <v>2108.341</v>
      </c>
      <c r="V12" s="47">
        <v>32</v>
      </c>
      <c r="W12" s="66">
        <v>0.006116865723018079</v>
      </c>
      <c r="X12" s="16">
        <v>2126.825</v>
      </c>
      <c r="Y12" s="47">
        <v>32</v>
      </c>
      <c r="Z12" s="66">
        <v>0.0060196209144985045</v>
      </c>
      <c r="AA12" s="16">
        <v>2140.826</v>
      </c>
      <c r="AB12" s="89">
        <f t="shared" si="0"/>
        <v>32</v>
      </c>
      <c r="AC12" s="66">
        <v>0.0059271402052047326</v>
      </c>
      <c r="AD12" s="16">
        <v>2116.603</v>
      </c>
      <c r="AE12" s="47">
        <f t="shared" si="1"/>
        <v>32</v>
      </c>
      <c r="AF12" s="90">
        <f t="shared" si="2"/>
        <v>0.005872550182293511</v>
      </c>
    </row>
    <row r="13" spans="1:32" s="14" customFormat="1" ht="12">
      <c r="A13" s="15" t="s">
        <v>5</v>
      </c>
      <c r="B13" s="51">
        <v>6119.934</v>
      </c>
      <c r="C13" s="47">
        <v>5805.409</v>
      </c>
      <c r="D13" s="47">
        <v>6022.851</v>
      </c>
      <c r="E13" s="47">
        <v>6103.461</v>
      </c>
      <c r="F13" s="47">
        <v>6190.502</v>
      </c>
      <c r="G13" s="47">
        <v>6571.671</v>
      </c>
      <c r="H13" s="55">
        <v>6302.17</v>
      </c>
      <c r="I13" s="16">
        <v>6482.309</v>
      </c>
      <c r="J13" s="47">
        <v>17</v>
      </c>
      <c r="K13" s="66">
        <v>0.020353540664338417</v>
      </c>
      <c r="L13" s="16">
        <v>6611.478</v>
      </c>
      <c r="M13" s="47">
        <v>17</v>
      </c>
      <c r="N13" s="66">
        <v>0.02039868137474235</v>
      </c>
      <c r="O13" s="16">
        <v>6935.273</v>
      </c>
      <c r="P13" s="47">
        <v>16</v>
      </c>
      <c r="Q13" s="66">
        <v>0.02076785652127907</v>
      </c>
      <c r="R13" s="16">
        <v>6970.713</v>
      </c>
      <c r="S13" s="47">
        <v>16</v>
      </c>
      <c r="T13" s="66">
        <v>0.020496967451577978</v>
      </c>
      <c r="U13" s="16">
        <v>7375.003</v>
      </c>
      <c r="V13" s="47">
        <v>15</v>
      </c>
      <c r="W13" s="66">
        <v>0.02139687226015882</v>
      </c>
      <c r="X13" s="16">
        <v>7346.575</v>
      </c>
      <c r="Y13" s="47">
        <v>15</v>
      </c>
      <c r="Z13" s="66">
        <v>0.020793246515313602</v>
      </c>
      <c r="AA13" s="16">
        <v>7613.048</v>
      </c>
      <c r="AB13" s="89">
        <f t="shared" si="0"/>
        <v>15</v>
      </c>
      <c r="AC13" s="66">
        <v>0.02107756629380782</v>
      </c>
      <c r="AD13" s="16">
        <v>7197.23</v>
      </c>
      <c r="AE13" s="47">
        <f t="shared" si="1"/>
        <v>16</v>
      </c>
      <c r="AF13" s="90">
        <f t="shared" si="2"/>
        <v>0.019968834187851156</v>
      </c>
    </row>
    <row r="14" spans="1:32" s="14" customFormat="1" ht="12">
      <c r="A14" s="15" t="s">
        <v>6</v>
      </c>
      <c r="B14" s="51">
        <v>8130.292</v>
      </c>
      <c r="C14" s="47">
        <v>8182.193</v>
      </c>
      <c r="D14" s="47">
        <v>8660.868</v>
      </c>
      <c r="E14" s="47">
        <v>8942.282</v>
      </c>
      <c r="F14" s="47">
        <v>9294.66</v>
      </c>
      <c r="G14" s="47">
        <v>9571.232</v>
      </c>
      <c r="H14" s="55">
        <v>9387.406</v>
      </c>
      <c r="I14" s="16">
        <v>9162.105</v>
      </c>
      <c r="J14" s="47">
        <v>14</v>
      </c>
      <c r="K14" s="66">
        <v>0.02876772407616458</v>
      </c>
      <c r="L14" s="16">
        <v>9071.39</v>
      </c>
      <c r="M14" s="47">
        <v>14</v>
      </c>
      <c r="N14" s="66">
        <v>0.02798835513572366</v>
      </c>
      <c r="O14" s="16">
        <v>9564.678</v>
      </c>
      <c r="P14" s="47">
        <v>14</v>
      </c>
      <c r="Q14" s="66">
        <v>0.028641678615425006</v>
      </c>
      <c r="R14" s="16">
        <v>9590.523</v>
      </c>
      <c r="S14" s="47">
        <v>14</v>
      </c>
      <c r="T14" s="66">
        <v>0.02820036311559664</v>
      </c>
      <c r="U14" s="16">
        <v>9242.814</v>
      </c>
      <c r="V14" s="47">
        <v>14</v>
      </c>
      <c r="W14" s="66">
        <v>0.026815895597928244</v>
      </c>
      <c r="X14" s="16">
        <v>9423.243</v>
      </c>
      <c r="Y14" s="47">
        <v>14</v>
      </c>
      <c r="Z14" s="66">
        <v>0.02667090646630618</v>
      </c>
      <c r="AA14" s="16">
        <v>9777.412</v>
      </c>
      <c r="AB14" s="89">
        <f t="shared" si="0"/>
        <v>14</v>
      </c>
      <c r="AC14" s="66">
        <v>0.02706999540530222</v>
      </c>
      <c r="AD14" s="16">
        <v>9606.657</v>
      </c>
      <c r="AE14" s="47">
        <f t="shared" si="1"/>
        <v>14</v>
      </c>
      <c r="AF14" s="90">
        <f t="shared" si="2"/>
        <v>0.026653829422230442</v>
      </c>
    </row>
    <row r="15" spans="1:32" s="14" customFormat="1" ht="12">
      <c r="A15" s="15" t="s">
        <v>44</v>
      </c>
      <c r="B15" s="51">
        <v>60836.144</v>
      </c>
      <c r="C15" s="47">
        <v>61638.512</v>
      </c>
      <c r="D15" s="47">
        <v>63333.747</v>
      </c>
      <c r="E15" s="47">
        <v>64817.979</v>
      </c>
      <c r="F15" s="47">
        <v>67857.425</v>
      </c>
      <c r="G15" s="47">
        <v>68064.435</v>
      </c>
      <c r="H15" s="55">
        <v>67788.693</v>
      </c>
      <c r="I15" s="16">
        <v>68021.024</v>
      </c>
      <c r="J15" s="47">
        <v>1</v>
      </c>
      <c r="K15" s="66">
        <v>0.21357647067024105</v>
      </c>
      <c r="L15" s="16">
        <v>69421.959</v>
      </c>
      <c r="M15" s="47">
        <v>1</v>
      </c>
      <c r="N15" s="66">
        <v>0.2141905973295876</v>
      </c>
      <c r="O15" s="16">
        <v>71049.26</v>
      </c>
      <c r="P15" s="47">
        <v>1</v>
      </c>
      <c r="Q15" s="66">
        <v>0.21275886870250846</v>
      </c>
      <c r="R15" s="16">
        <v>72650.229</v>
      </c>
      <c r="S15" s="47">
        <v>1</v>
      </c>
      <c r="T15" s="66">
        <v>0.21362368227793724</v>
      </c>
      <c r="U15" s="16">
        <v>73218.517</v>
      </c>
      <c r="V15" s="47">
        <v>1</v>
      </c>
      <c r="W15" s="66">
        <v>0.2124266600742084</v>
      </c>
      <c r="X15" s="16">
        <v>75896.803</v>
      </c>
      <c r="Y15" s="47">
        <v>1</v>
      </c>
      <c r="Z15" s="66">
        <v>0.21481315231971265</v>
      </c>
      <c r="AA15" s="16">
        <v>77507.495</v>
      </c>
      <c r="AB15" s="89">
        <f t="shared" si="0"/>
        <v>1</v>
      </c>
      <c r="AC15" s="66">
        <v>0.21458735066228593</v>
      </c>
      <c r="AD15" s="16">
        <v>76125.873</v>
      </c>
      <c r="AE15" s="47">
        <f t="shared" si="1"/>
        <v>1</v>
      </c>
      <c r="AF15" s="90">
        <f t="shared" si="2"/>
        <v>0.21121249916181856</v>
      </c>
    </row>
    <row r="16" spans="1:32" s="14" customFormat="1" ht="12">
      <c r="A16" s="15" t="s">
        <v>7</v>
      </c>
      <c r="B16" s="51">
        <v>2559.095</v>
      </c>
      <c r="C16" s="47">
        <v>2598.014</v>
      </c>
      <c r="D16" s="47">
        <v>2688.156</v>
      </c>
      <c r="E16" s="47">
        <v>2723.216</v>
      </c>
      <c r="F16" s="47">
        <v>2824.377</v>
      </c>
      <c r="G16" s="47">
        <v>2855.129</v>
      </c>
      <c r="H16" s="55">
        <v>2716.66</v>
      </c>
      <c r="I16" s="16">
        <v>2845.272</v>
      </c>
      <c r="J16" s="47">
        <v>26</v>
      </c>
      <c r="K16" s="66">
        <v>0.008933754832283296</v>
      </c>
      <c r="L16" s="16">
        <v>2947.647</v>
      </c>
      <c r="M16" s="47">
        <v>26</v>
      </c>
      <c r="N16" s="66">
        <v>0.009094503824744658</v>
      </c>
      <c r="O16" s="16">
        <v>2936.976</v>
      </c>
      <c r="P16" s="47">
        <v>26</v>
      </c>
      <c r="Q16" s="66">
        <v>0.008794851503962442</v>
      </c>
      <c r="R16" s="16">
        <v>2909.427</v>
      </c>
      <c r="S16" s="47">
        <v>26</v>
      </c>
      <c r="T16" s="66">
        <v>0.008554997246586133</v>
      </c>
      <c r="U16" s="16">
        <v>3116.244</v>
      </c>
      <c r="V16" s="47">
        <v>26</v>
      </c>
      <c r="W16" s="66">
        <v>0.009041064091700895</v>
      </c>
      <c r="X16" s="16">
        <v>3207.081</v>
      </c>
      <c r="Y16" s="47">
        <v>26</v>
      </c>
      <c r="Z16" s="66">
        <v>0.009077104069253833</v>
      </c>
      <c r="AA16" s="16">
        <v>3313.56</v>
      </c>
      <c r="AB16" s="89">
        <f t="shared" si="0"/>
        <v>26</v>
      </c>
      <c r="AC16" s="66">
        <v>0.009174002200044003</v>
      </c>
      <c r="AD16" s="16">
        <v>3420.469</v>
      </c>
      <c r="AE16" s="47">
        <f t="shared" si="1"/>
        <v>25</v>
      </c>
      <c r="AF16" s="90">
        <f t="shared" si="2"/>
        <v>0.009490148057750699</v>
      </c>
    </row>
    <row r="17" spans="1:32" s="14" customFormat="1" ht="12">
      <c r="A17" s="15" t="s">
        <v>51</v>
      </c>
      <c r="B17" s="51">
        <v>11096.51</v>
      </c>
      <c r="C17" s="47">
        <v>11514.776</v>
      </c>
      <c r="D17" s="47">
        <v>11670.353</v>
      </c>
      <c r="E17" s="47">
        <v>11842.011</v>
      </c>
      <c r="F17" s="47">
        <v>12110.58</v>
      </c>
      <c r="G17" s="47">
        <v>12416.132</v>
      </c>
      <c r="H17" s="55">
        <v>12338.667</v>
      </c>
      <c r="I17" s="16">
        <v>12615.951</v>
      </c>
      <c r="J17" s="47">
        <v>6</v>
      </c>
      <c r="K17" s="66">
        <v>0.03961231587352607</v>
      </c>
      <c r="L17" s="16">
        <v>12702.411</v>
      </c>
      <c r="M17" s="47">
        <v>6</v>
      </c>
      <c r="N17" s="66">
        <v>0.03919130256200238</v>
      </c>
      <c r="O17" s="16">
        <v>13050.52</v>
      </c>
      <c r="P17" s="47">
        <v>6</v>
      </c>
      <c r="Q17" s="66">
        <v>0.03908012372232252</v>
      </c>
      <c r="R17" s="16">
        <v>13569.263</v>
      </c>
      <c r="S17" s="47">
        <v>6</v>
      </c>
      <c r="T17" s="66">
        <v>0.039899611711585514</v>
      </c>
      <c r="U17" s="16">
        <v>14138.797</v>
      </c>
      <c r="V17" s="47">
        <v>6</v>
      </c>
      <c r="W17" s="66">
        <v>0.04102046240812604</v>
      </c>
      <c r="X17" s="16">
        <v>14568.355</v>
      </c>
      <c r="Y17" s="47">
        <v>6</v>
      </c>
      <c r="Z17" s="66">
        <v>0.04123328174524884</v>
      </c>
      <c r="AA17" s="16">
        <v>14507.432</v>
      </c>
      <c r="AB17" s="89">
        <f t="shared" si="0"/>
        <v>6</v>
      </c>
      <c r="AC17" s="66">
        <v>0.04016560945538405</v>
      </c>
      <c r="AD17" s="16">
        <v>14244.18</v>
      </c>
      <c r="AE17" s="47">
        <f t="shared" si="1"/>
        <v>6</v>
      </c>
      <c r="AF17" s="90">
        <f t="shared" si="2"/>
        <v>0.03952071401940826</v>
      </c>
    </row>
    <row r="18" spans="1:32" s="14" customFormat="1" ht="12">
      <c r="A18" s="15" t="s">
        <v>8</v>
      </c>
      <c r="B18" s="51">
        <v>4972.494</v>
      </c>
      <c r="C18" s="47">
        <v>5218.393</v>
      </c>
      <c r="D18" s="47">
        <v>5260.018</v>
      </c>
      <c r="E18" s="47">
        <v>5318.567</v>
      </c>
      <c r="F18" s="47">
        <v>5378.296</v>
      </c>
      <c r="G18" s="47">
        <v>5349.728</v>
      </c>
      <c r="H18" s="55">
        <v>5303.628</v>
      </c>
      <c r="I18" s="16">
        <v>5508.298</v>
      </c>
      <c r="J18" s="47">
        <v>20</v>
      </c>
      <c r="K18" s="66">
        <v>0.017295282797270845</v>
      </c>
      <c r="L18" s="16">
        <v>5528.602</v>
      </c>
      <c r="M18" s="47">
        <v>20</v>
      </c>
      <c r="N18" s="66">
        <v>0.017057636831849597</v>
      </c>
      <c r="O18" s="16">
        <v>5566.006</v>
      </c>
      <c r="P18" s="47">
        <v>21</v>
      </c>
      <c r="Q18" s="66">
        <v>0.016667550650793186</v>
      </c>
      <c r="R18" s="16">
        <v>5676.233</v>
      </c>
      <c r="S18" s="47">
        <v>20</v>
      </c>
      <c r="T18" s="66">
        <v>0.016690625915680768</v>
      </c>
      <c r="U18" s="16">
        <v>5823.28</v>
      </c>
      <c r="V18" s="47">
        <v>21</v>
      </c>
      <c r="W18" s="66">
        <v>0.0168949054387012</v>
      </c>
      <c r="X18" s="16">
        <v>5860.298</v>
      </c>
      <c r="Y18" s="47">
        <v>21</v>
      </c>
      <c r="Z18" s="66">
        <v>0.016586589120399543</v>
      </c>
      <c r="AA18" s="16">
        <v>6169.217</v>
      </c>
      <c r="AB18" s="89">
        <f t="shared" si="0"/>
        <v>20</v>
      </c>
      <c r="AC18" s="66">
        <v>0.017080183653025553</v>
      </c>
      <c r="AD18" s="16">
        <v>6173.268</v>
      </c>
      <c r="AE18" s="47">
        <f t="shared" si="1"/>
        <v>21</v>
      </c>
      <c r="AF18" s="90">
        <f t="shared" si="2"/>
        <v>0.017127834609866232</v>
      </c>
    </row>
    <row r="19" spans="1:32" s="14" customFormat="1" ht="12">
      <c r="A19" s="15" t="s">
        <v>52</v>
      </c>
      <c r="B19" s="51">
        <v>4392.189</v>
      </c>
      <c r="C19" s="47">
        <v>4441.349</v>
      </c>
      <c r="D19" s="47">
        <v>4484.147</v>
      </c>
      <c r="E19" s="47">
        <v>4547.175</v>
      </c>
      <c r="F19" s="47">
        <v>4915.577</v>
      </c>
      <c r="G19" s="47">
        <v>5083.759</v>
      </c>
      <c r="H19" s="55">
        <v>4793.808</v>
      </c>
      <c r="I19" s="16">
        <v>5149.287</v>
      </c>
      <c r="J19" s="47">
        <v>22</v>
      </c>
      <c r="K19" s="66">
        <v>0.016168038633587074</v>
      </c>
      <c r="L19" s="16">
        <v>5261.202</v>
      </c>
      <c r="M19" s="47">
        <v>22</v>
      </c>
      <c r="N19" s="66">
        <v>0.01623261595155534</v>
      </c>
      <c r="O19" s="16">
        <v>5170.093</v>
      </c>
      <c r="P19" s="47">
        <v>22</v>
      </c>
      <c r="Q19" s="66">
        <v>0.015481978809726633</v>
      </c>
      <c r="R19" s="16">
        <v>5371.06</v>
      </c>
      <c r="S19" s="47">
        <v>22</v>
      </c>
      <c r="T19" s="66">
        <v>0.01579328283928379</v>
      </c>
      <c r="U19" s="16">
        <v>5559.139</v>
      </c>
      <c r="V19" s="47">
        <v>22</v>
      </c>
      <c r="W19" s="66">
        <v>0.01612856117610624</v>
      </c>
      <c r="X19" s="16">
        <v>5801.742</v>
      </c>
      <c r="Y19" s="47">
        <v>22</v>
      </c>
      <c r="Z19" s="66">
        <v>0.016420856198194205</v>
      </c>
      <c r="AA19" s="16">
        <v>5752.709</v>
      </c>
      <c r="AB19" s="89">
        <f t="shared" si="0"/>
        <v>23</v>
      </c>
      <c r="AC19" s="66">
        <v>0.01592708223091512</v>
      </c>
      <c r="AD19" s="101">
        <v>5696.316</v>
      </c>
      <c r="AE19" s="47">
        <f t="shared" si="1"/>
        <v>23</v>
      </c>
      <c r="AF19" s="90">
        <f t="shared" si="2"/>
        <v>0.01580452336323885</v>
      </c>
    </row>
    <row r="20" spans="1:32" s="14" customFormat="1" ht="12">
      <c r="A20" s="31" t="s">
        <v>9</v>
      </c>
      <c r="B20" s="53">
        <v>18180.937</v>
      </c>
      <c r="C20" s="48">
        <v>19317.145</v>
      </c>
      <c r="D20" s="48">
        <v>19810.473</v>
      </c>
      <c r="E20" s="48">
        <v>19774.929</v>
      </c>
      <c r="F20" s="48">
        <v>20709.59</v>
      </c>
      <c r="G20" s="48">
        <v>21184.985</v>
      </c>
      <c r="H20" s="56">
        <v>20890.375</v>
      </c>
      <c r="I20" s="32">
        <v>20814.163</v>
      </c>
      <c r="J20" s="48">
        <v>3</v>
      </c>
      <c r="K20" s="67">
        <v>0.06535355118286834</v>
      </c>
      <c r="L20" s="32">
        <v>20608.957</v>
      </c>
      <c r="M20" s="48">
        <v>3</v>
      </c>
      <c r="N20" s="67">
        <v>0.0635857137101214</v>
      </c>
      <c r="O20" s="32">
        <v>21729.407</v>
      </c>
      <c r="P20" s="48">
        <v>3</v>
      </c>
      <c r="Q20" s="67">
        <v>0.06506927800368882</v>
      </c>
      <c r="R20" s="32">
        <v>21578.545</v>
      </c>
      <c r="S20" s="48">
        <v>3</v>
      </c>
      <c r="T20" s="67">
        <v>0.06345042960704461</v>
      </c>
      <c r="U20" s="32">
        <v>21850.036</v>
      </c>
      <c r="V20" s="48">
        <v>3</v>
      </c>
      <c r="W20" s="67">
        <v>0.06339284596519779</v>
      </c>
      <c r="X20" s="32">
        <v>21944.416</v>
      </c>
      <c r="Y20" s="48">
        <v>3</v>
      </c>
      <c r="Z20" s="67">
        <v>0.06210998343072685</v>
      </c>
      <c r="AA20" s="32">
        <v>23147.75</v>
      </c>
      <c r="AB20" s="92">
        <f t="shared" si="0"/>
        <v>3</v>
      </c>
      <c r="AC20" s="67">
        <v>0.06408736283577932</v>
      </c>
      <c r="AD20" s="32">
        <v>23519.733</v>
      </c>
      <c r="AE20" s="48">
        <f t="shared" si="1"/>
        <v>3</v>
      </c>
      <c r="AF20" s="94">
        <f t="shared" si="2"/>
        <v>0.06525588989368564</v>
      </c>
    </row>
    <row r="21" spans="1:32" s="14" customFormat="1" ht="12">
      <c r="A21" s="15" t="s">
        <v>10</v>
      </c>
      <c r="B21" s="51">
        <v>23187.807</v>
      </c>
      <c r="C21" s="47">
        <v>22943.631</v>
      </c>
      <c r="D21" s="47">
        <v>24966.719</v>
      </c>
      <c r="E21" s="47">
        <v>27422.613</v>
      </c>
      <c r="F21" s="47">
        <v>27571.53</v>
      </c>
      <c r="G21" s="47">
        <v>28157.517</v>
      </c>
      <c r="H21" s="55">
        <v>28823.254</v>
      </c>
      <c r="I21" s="16">
        <v>29326.217</v>
      </c>
      <c r="J21" s="47">
        <v>2</v>
      </c>
      <c r="K21" s="66">
        <v>0.09208020633399497</v>
      </c>
      <c r="L21" s="16">
        <v>30513.096</v>
      </c>
      <c r="M21" s="47">
        <v>2</v>
      </c>
      <c r="N21" s="66">
        <v>0.09414338564855322</v>
      </c>
      <c r="O21" s="16">
        <v>31906.202</v>
      </c>
      <c r="P21" s="47">
        <v>2</v>
      </c>
      <c r="Q21" s="66">
        <v>0.09554395699707095</v>
      </c>
      <c r="R21" s="16">
        <v>33169.381</v>
      </c>
      <c r="S21" s="47">
        <v>2</v>
      </c>
      <c r="T21" s="66">
        <v>0.09753259426202013</v>
      </c>
      <c r="U21" s="16">
        <v>34675.087</v>
      </c>
      <c r="V21" s="47">
        <v>2</v>
      </c>
      <c r="W21" s="66">
        <v>0.10060177699573733</v>
      </c>
      <c r="X21" s="16">
        <v>36445.995</v>
      </c>
      <c r="Y21" s="47">
        <v>2</v>
      </c>
      <c r="Z21" s="66">
        <v>0.10315426692450387</v>
      </c>
      <c r="AA21" s="16">
        <v>37881.19</v>
      </c>
      <c r="AB21" s="89">
        <f t="shared" si="0"/>
        <v>2</v>
      </c>
      <c r="AC21" s="66">
        <v>0.10487850214059406</v>
      </c>
      <c r="AD21" s="16">
        <v>38425.515</v>
      </c>
      <c r="AE21" s="47">
        <f t="shared" si="1"/>
        <v>2</v>
      </c>
      <c r="AF21" s="90">
        <f t="shared" si="2"/>
        <v>0.10661222965193379</v>
      </c>
    </row>
    <row r="22" spans="1:32" s="14" customFormat="1" ht="12">
      <c r="A22" s="15" t="s">
        <v>11</v>
      </c>
      <c r="B22" s="51">
        <v>8770.584</v>
      </c>
      <c r="C22" s="47">
        <v>8300.275</v>
      </c>
      <c r="D22" s="47">
        <v>8667.387</v>
      </c>
      <c r="E22" s="47">
        <v>8927.184</v>
      </c>
      <c r="F22" s="47">
        <v>9867.292</v>
      </c>
      <c r="G22" s="47">
        <v>10322.738</v>
      </c>
      <c r="H22" s="55">
        <v>9833.695</v>
      </c>
      <c r="I22" s="16">
        <v>9651.053</v>
      </c>
      <c r="J22" s="47">
        <v>13</v>
      </c>
      <c r="K22" s="66">
        <v>0.030302952187127346</v>
      </c>
      <c r="L22" s="16">
        <v>9781.381</v>
      </c>
      <c r="M22" s="47">
        <v>13</v>
      </c>
      <c r="N22" s="66">
        <v>0.03017892132802358</v>
      </c>
      <c r="O22" s="16">
        <v>10037.705</v>
      </c>
      <c r="P22" s="47">
        <v>13</v>
      </c>
      <c r="Q22" s="66">
        <v>0.030058170347861648</v>
      </c>
      <c r="R22" s="16">
        <v>10619.85</v>
      </c>
      <c r="S22" s="47">
        <v>12</v>
      </c>
      <c r="T22" s="66">
        <v>0.03122703800753817</v>
      </c>
      <c r="U22" s="16">
        <v>10646.93</v>
      </c>
      <c r="V22" s="47">
        <v>11</v>
      </c>
      <c r="W22" s="66">
        <v>0.030889614712407948</v>
      </c>
      <c r="X22" s="16">
        <v>10251.389</v>
      </c>
      <c r="Y22" s="47">
        <v>13</v>
      </c>
      <c r="Z22" s="66">
        <v>0.02901483461359534</v>
      </c>
      <c r="AA22" s="16">
        <v>10506.776</v>
      </c>
      <c r="AB22" s="89">
        <f t="shared" si="0"/>
        <v>13</v>
      </c>
      <c r="AC22" s="66">
        <v>0.029089289193514344</v>
      </c>
      <c r="AD22" s="16">
        <v>10758.034</v>
      </c>
      <c r="AE22" s="47">
        <f t="shared" si="1"/>
        <v>12</v>
      </c>
      <c r="AF22" s="90">
        <f t="shared" si="2"/>
        <v>0.029848344034199982</v>
      </c>
    </row>
    <row r="23" spans="1:32" s="14" customFormat="1" ht="12">
      <c r="A23" s="15" t="s">
        <v>12</v>
      </c>
      <c r="B23" s="51">
        <v>4457.57</v>
      </c>
      <c r="C23" s="47">
        <v>4446.197</v>
      </c>
      <c r="D23" s="47">
        <v>4681.553</v>
      </c>
      <c r="E23" s="47">
        <v>4463.533</v>
      </c>
      <c r="F23" s="47">
        <v>4662.492</v>
      </c>
      <c r="G23" s="47">
        <v>4667.233</v>
      </c>
      <c r="H23" s="55">
        <v>4633.527</v>
      </c>
      <c r="I23" s="16">
        <v>4735.806</v>
      </c>
      <c r="J23" s="47">
        <v>23</v>
      </c>
      <c r="K23" s="66">
        <v>0.014869766313117419</v>
      </c>
      <c r="L23" s="16">
        <v>4804.902</v>
      </c>
      <c r="M23" s="47">
        <v>23</v>
      </c>
      <c r="N23" s="66">
        <v>0.014824773664052465</v>
      </c>
      <c r="O23" s="16">
        <v>5054.388</v>
      </c>
      <c r="P23" s="47">
        <v>23</v>
      </c>
      <c r="Q23" s="66">
        <v>0.015135497158781588</v>
      </c>
      <c r="R23" s="16">
        <v>5290.411</v>
      </c>
      <c r="S23" s="47">
        <v>23</v>
      </c>
      <c r="T23" s="66">
        <v>0.015556139246081443</v>
      </c>
      <c r="U23" s="16">
        <v>5389.712</v>
      </c>
      <c r="V23" s="47">
        <v>23</v>
      </c>
      <c r="W23" s="66">
        <v>0.015637007765697875</v>
      </c>
      <c r="X23" s="16">
        <v>5557.027</v>
      </c>
      <c r="Y23" s="47">
        <v>23</v>
      </c>
      <c r="Z23" s="66">
        <v>0.01572823149607179</v>
      </c>
      <c r="AA23" s="16">
        <v>5757.973</v>
      </c>
      <c r="AB23" s="89">
        <f t="shared" si="0"/>
        <v>22</v>
      </c>
      <c r="AC23" s="66">
        <v>0.015941578571909632</v>
      </c>
      <c r="AD23" s="16">
        <v>5769.739</v>
      </c>
      <c r="AE23" s="47">
        <f t="shared" si="1"/>
        <v>22</v>
      </c>
      <c r="AF23" s="90">
        <f t="shared" si="2"/>
        <v>0.01600823669636487</v>
      </c>
    </row>
    <row r="24" spans="1:32" s="14" customFormat="1" ht="12">
      <c r="A24" s="15" t="s">
        <v>13</v>
      </c>
      <c r="B24" s="51">
        <v>1882.616</v>
      </c>
      <c r="C24" s="47">
        <v>2078.624</v>
      </c>
      <c r="D24" s="47">
        <v>2225.785</v>
      </c>
      <c r="E24" s="47">
        <v>2202.499</v>
      </c>
      <c r="F24" s="47">
        <v>2158.356</v>
      </c>
      <c r="G24" s="47">
        <v>2247.816</v>
      </c>
      <c r="H24" s="55">
        <v>2258.797</v>
      </c>
      <c r="I24" s="16">
        <v>2273.914</v>
      </c>
      <c r="J24" s="47">
        <v>30</v>
      </c>
      <c r="K24" s="66">
        <v>0.007139770885067101</v>
      </c>
      <c r="L24" s="16">
        <v>2301.558</v>
      </c>
      <c r="M24" s="47">
        <v>30</v>
      </c>
      <c r="N24" s="66">
        <v>0.007101097259567263</v>
      </c>
      <c r="O24" s="16">
        <v>2427.894</v>
      </c>
      <c r="P24" s="47">
        <v>30</v>
      </c>
      <c r="Q24" s="66">
        <v>0.00727039213032772</v>
      </c>
      <c r="R24" s="16">
        <v>2479.301</v>
      </c>
      <c r="S24" s="47">
        <v>29</v>
      </c>
      <c r="T24" s="66">
        <v>0.007290237297054797</v>
      </c>
      <c r="U24" s="16">
        <v>2486.637</v>
      </c>
      <c r="V24" s="47">
        <v>29</v>
      </c>
      <c r="W24" s="66">
        <v>0.007214404420768989</v>
      </c>
      <c r="X24" s="16">
        <v>2573.9</v>
      </c>
      <c r="Y24" s="47">
        <v>29</v>
      </c>
      <c r="Z24" s="66">
        <v>0.007284991605716363</v>
      </c>
      <c r="AA24" s="16">
        <v>2615.319</v>
      </c>
      <c r="AB24" s="89">
        <f t="shared" si="0"/>
        <v>30</v>
      </c>
      <c r="AC24" s="66">
        <v>0.007240808814541671</v>
      </c>
      <c r="AD24" s="16">
        <v>2572.56</v>
      </c>
      <c r="AE24" s="47">
        <f t="shared" si="1"/>
        <v>30</v>
      </c>
      <c r="AF24" s="90">
        <f t="shared" si="2"/>
        <v>0.007137610452673928</v>
      </c>
    </row>
    <row r="25" spans="1:32" s="14" customFormat="1" ht="12">
      <c r="A25" s="15" t="s">
        <v>14</v>
      </c>
      <c r="B25" s="51">
        <v>12998.166</v>
      </c>
      <c r="C25" s="47">
        <v>13583.762</v>
      </c>
      <c r="D25" s="47">
        <v>14161.36</v>
      </c>
      <c r="E25" s="47">
        <v>14695.847</v>
      </c>
      <c r="F25" s="47">
        <v>15222.152</v>
      </c>
      <c r="G25" s="47">
        <v>15162.007</v>
      </c>
      <c r="H25" s="55">
        <v>14824.262</v>
      </c>
      <c r="I25" s="16">
        <v>15096.658</v>
      </c>
      <c r="J25" s="47">
        <v>5</v>
      </c>
      <c r="K25" s="66">
        <v>0.04740138776146122</v>
      </c>
      <c r="L25" s="16">
        <v>15816.814</v>
      </c>
      <c r="M25" s="47">
        <v>5</v>
      </c>
      <c r="N25" s="66">
        <v>0.04880030594514026</v>
      </c>
      <c r="O25" s="16">
        <v>16028.501</v>
      </c>
      <c r="P25" s="47">
        <v>5</v>
      </c>
      <c r="Q25" s="66">
        <v>0.047997765772043594</v>
      </c>
      <c r="R25" s="16">
        <v>16065.914</v>
      </c>
      <c r="S25" s="47">
        <v>5</v>
      </c>
      <c r="T25" s="66">
        <v>0.047240865652889596</v>
      </c>
      <c r="U25" s="16">
        <v>15360.723</v>
      </c>
      <c r="V25" s="47">
        <v>5</v>
      </c>
      <c r="W25" s="66">
        <v>0.044565599207848944</v>
      </c>
      <c r="X25" s="16">
        <v>15651.759</v>
      </c>
      <c r="Y25" s="47">
        <v>5</v>
      </c>
      <c r="Z25" s="66">
        <v>0.0442996747852269</v>
      </c>
      <c r="AA25" s="16">
        <v>16213.726</v>
      </c>
      <c r="AB25" s="89">
        <f t="shared" si="0"/>
        <v>5</v>
      </c>
      <c r="AC25" s="66">
        <v>0.04488972224207763</v>
      </c>
      <c r="AD25" s="16">
        <v>16222.159</v>
      </c>
      <c r="AE25" s="47">
        <f t="shared" si="1"/>
        <v>5</v>
      </c>
      <c r="AF25" s="90">
        <f t="shared" si="2"/>
        <v>0.04500864961102498</v>
      </c>
    </row>
    <row r="26" spans="1:32" s="14" customFormat="1" ht="12">
      <c r="A26" s="15" t="s">
        <v>15</v>
      </c>
      <c r="B26" s="51">
        <v>5663.901</v>
      </c>
      <c r="C26" s="47">
        <v>5622.132</v>
      </c>
      <c r="D26" s="47">
        <v>6173.223</v>
      </c>
      <c r="E26" s="47">
        <v>6009.178</v>
      </c>
      <c r="F26" s="47">
        <v>6195.498</v>
      </c>
      <c r="G26" s="47">
        <v>6223.593</v>
      </c>
      <c r="H26" s="55">
        <v>6462.159</v>
      </c>
      <c r="I26" s="16">
        <v>6631.258</v>
      </c>
      <c r="J26" s="47">
        <v>16</v>
      </c>
      <c r="K26" s="66">
        <v>0.02082121962385925</v>
      </c>
      <c r="L26" s="16">
        <v>6683.517</v>
      </c>
      <c r="M26" s="47">
        <v>16</v>
      </c>
      <c r="N26" s="66">
        <v>0.020620946442788415</v>
      </c>
      <c r="O26" s="16">
        <v>6741.711</v>
      </c>
      <c r="P26" s="47">
        <v>17</v>
      </c>
      <c r="Q26" s="66">
        <v>0.020188230046016765</v>
      </c>
      <c r="R26" s="16">
        <v>6671.124</v>
      </c>
      <c r="S26" s="47">
        <v>17</v>
      </c>
      <c r="T26" s="66">
        <v>0.019616043795439676</v>
      </c>
      <c r="U26" s="16">
        <v>6883.399</v>
      </c>
      <c r="V26" s="47">
        <v>17</v>
      </c>
      <c r="W26" s="66">
        <v>0.019970596502632606</v>
      </c>
      <c r="X26" s="16">
        <v>7207.509</v>
      </c>
      <c r="Y26" s="47">
        <v>16</v>
      </c>
      <c r="Z26" s="66">
        <v>0.020399643561570042</v>
      </c>
      <c r="AA26" s="16">
        <v>6884.361</v>
      </c>
      <c r="AB26" s="89">
        <f t="shared" si="0"/>
        <v>17</v>
      </c>
      <c r="AC26" s="66">
        <v>0.019060155147283295</v>
      </c>
      <c r="AD26" s="16">
        <v>7011.364</v>
      </c>
      <c r="AE26" s="47">
        <f t="shared" si="1"/>
        <v>17</v>
      </c>
      <c r="AF26" s="90">
        <f t="shared" si="2"/>
        <v>0.019453145883439715</v>
      </c>
    </row>
    <row r="27" spans="1:32" s="14" customFormat="1" ht="12">
      <c r="A27" s="15" t="s">
        <v>16</v>
      </c>
      <c r="B27" s="51">
        <v>8508.997</v>
      </c>
      <c r="C27" s="47">
        <v>8398.963</v>
      </c>
      <c r="D27" s="47">
        <v>8807.922</v>
      </c>
      <c r="E27" s="47">
        <v>9106.483</v>
      </c>
      <c r="F27" s="47">
        <v>9449.948</v>
      </c>
      <c r="G27" s="47">
        <v>9889.974</v>
      </c>
      <c r="H27" s="55">
        <v>10369.822</v>
      </c>
      <c r="I27" s="16">
        <v>10066.068</v>
      </c>
      <c r="J27" s="47">
        <v>9</v>
      </c>
      <c r="K27" s="66">
        <v>0.03160604105234657</v>
      </c>
      <c r="L27" s="16">
        <v>10516.415</v>
      </c>
      <c r="M27" s="47">
        <v>9</v>
      </c>
      <c r="N27" s="66">
        <v>0.03244675378025323</v>
      </c>
      <c r="O27" s="16">
        <v>10764.962</v>
      </c>
      <c r="P27" s="47">
        <v>8</v>
      </c>
      <c r="Q27" s="66">
        <v>0.032235960469475584</v>
      </c>
      <c r="R27" s="16">
        <v>11213.192</v>
      </c>
      <c r="S27" s="47">
        <v>8</v>
      </c>
      <c r="T27" s="66">
        <v>0.03297172490852723</v>
      </c>
      <c r="U27" s="16">
        <v>10890.336</v>
      </c>
      <c r="V27" s="47">
        <v>9</v>
      </c>
      <c r="W27" s="66">
        <v>0.03159580114912617</v>
      </c>
      <c r="X27" s="16">
        <v>11163.29</v>
      </c>
      <c r="Y27" s="47">
        <v>9</v>
      </c>
      <c r="Z27" s="66">
        <v>0.031595817219852135</v>
      </c>
      <c r="AA27" s="16">
        <v>11313.355</v>
      </c>
      <c r="AB27" s="89">
        <f t="shared" si="0"/>
        <v>9</v>
      </c>
      <c r="AC27" s="66">
        <v>0.031322312647901925</v>
      </c>
      <c r="AD27" s="16">
        <v>11709.226</v>
      </c>
      <c r="AE27" s="47">
        <f t="shared" si="1"/>
        <v>8</v>
      </c>
      <c r="AF27" s="90">
        <f t="shared" si="2"/>
        <v>0.03248744203840584</v>
      </c>
    </row>
    <row r="28" spans="1:32" s="14" customFormat="1" ht="12">
      <c r="A28" s="15" t="s">
        <v>17</v>
      </c>
      <c r="B28" s="51">
        <v>4579.113</v>
      </c>
      <c r="C28" s="47">
        <v>4479.045</v>
      </c>
      <c r="D28" s="47">
        <v>4637.893</v>
      </c>
      <c r="E28" s="47">
        <v>4882.745</v>
      </c>
      <c r="F28" s="47">
        <v>4939.803</v>
      </c>
      <c r="G28" s="47">
        <v>5145.125</v>
      </c>
      <c r="H28" s="55">
        <v>5179.644</v>
      </c>
      <c r="I28" s="16">
        <v>5231.483</v>
      </c>
      <c r="J28" s="47">
        <v>21</v>
      </c>
      <c r="K28" s="66">
        <v>0.01642612253986892</v>
      </c>
      <c r="L28" s="16">
        <v>5496.071</v>
      </c>
      <c r="M28" s="47">
        <v>21</v>
      </c>
      <c r="N28" s="66">
        <v>0.016957267518996743</v>
      </c>
      <c r="O28" s="16">
        <v>5677.478</v>
      </c>
      <c r="P28" s="47">
        <v>20</v>
      </c>
      <c r="Q28" s="66">
        <v>0.017001356472444336</v>
      </c>
      <c r="R28" s="16">
        <v>5599.893</v>
      </c>
      <c r="S28" s="47">
        <v>21</v>
      </c>
      <c r="T28" s="66">
        <v>0.016466152680983906</v>
      </c>
      <c r="U28" s="16">
        <v>6016.131</v>
      </c>
      <c r="V28" s="47">
        <v>20</v>
      </c>
      <c r="W28" s="66">
        <v>0.01745441818903417</v>
      </c>
      <c r="X28" s="16">
        <v>6067.933</v>
      </c>
      <c r="Y28" s="47">
        <v>20</v>
      </c>
      <c r="Z28" s="66">
        <v>0.017174265110940324</v>
      </c>
      <c r="AA28" s="16">
        <v>6111.753</v>
      </c>
      <c r="AB28" s="89">
        <f t="shared" si="0"/>
        <v>21</v>
      </c>
      <c r="AC28" s="66">
        <v>0.01692109766183267</v>
      </c>
      <c r="AD28" s="16">
        <v>6402.528</v>
      </c>
      <c r="AE28" s="47">
        <f t="shared" si="1"/>
        <v>19</v>
      </c>
      <c r="AF28" s="90">
        <f t="shared" si="2"/>
        <v>0.017763920288093378</v>
      </c>
    </row>
    <row r="29" spans="1:32" s="14" customFormat="1" ht="12">
      <c r="A29" s="15" t="s">
        <v>18</v>
      </c>
      <c r="B29" s="51">
        <v>2727.403</v>
      </c>
      <c r="C29" s="47">
        <v>2963.724</v>
      </c>
      <c r="D29" s="47">
        <v>3233.313</v>
      </c>
      <c r="E29" s="47">
        <v>3544.943</v>
      </c>
      <c r="F29" s="47">
        <v>3548.018</v>
      </c>
      <c r="G29" s="47">
        <v>3624.551</v>
      </c>
      <c r="H29" s="55">
        <v>3586.154</v>
      </c>
      <c r="I29" s="16">
        <v>3635.898</v>
      </c>
      <c r="J29" s="47">
        <v>24</v>
      </c>
      <c r="K29" s="66">
        <v>0.011416209531879263</v>
      </c>
      <c r="L29" s="16">
        <v>3803.631</v>
      </c>
      <c r="M29" s="47">
        <v>24</v>
      </c>
      <c r="N29" s="66">
        <v>0.011735508586142557</v>
      </c>
      <c r="O29" s="16">
        <v>4027.835</v>
      </c>
      <c r="P29" s="47">
        <v>24</v>
      </c>
      <c r="Q29" s="66">
        <v>0.01206145733143974</v>
      </c>
      <c r="R29" s="16">
        <v>4032.651</v>
      </c>
      <c r="S29" s="47">
        <v>24</v>
      </c>
      <c r="T29" s="66">
        <v>0.011857770688676092</v>
      </c>
      <c r="U29" s="16">
        <v>4181.021</v>
      </c>
      <c r="V29" s="47">
        <v>24</v>
      </c>
      <c r="W29" s="66">
        <v>0.012130269269591008</v>
      </c>
      <c r="X29" s="16">
        <v>4336.028</v>
      </c>
      <c r="Y29" s="47">
        <v>24</v>
      </c>
      <c r="Z29" s="66">
        <v>0.012272398920762697</v>
      </c>
      <c r="AA29" s="16">
        <v>4581.588</v>
      </c>
      <c r="AB29" s="89">
        <f t="shared" si="0"/>
        <v>24</v>
      </c>
      <c r="AC29" s="66">
        <v>0.012684655518404576</v>
      </c>
      <c r="AD29" s="16">
        <v>4664.19</v>
      </c>
      <c r="AE29" s="47">
        <f t="shared" si="1"/>
        <v>24</v>
      </c>
      <c r="AF29" s="90">
        <f t="shared" si="2"/>
        <v>0.0129408726316421</v>
      </c>
    </row>
    <row r="30" spans="1:32" s="14" customFormat="1" ht="12">
      <c r="A30" s="15" t="s">
        <v>19</v>
      </c>
      <c r="B30" s="51">
        <v>8695.14</v>
      </c>
      <c r="C30" s="47">
        <v>9314.703</v>
      </c>
      <c r="D30" s="47">
        <v>9961.335</v>
      </c>
      <c r="E30" s="47">
        <v>10470.02</v>
      </c>
      <c r="F30" s="47">
        <v>11122.331</v>
      </c>
      <c r="G30" s="47">
        <v>11135.327</v>
      </c>
      <c r="H30" s="55">
        <v>11217.435</v>
      </c>
      <c r="I30" s="16">
        <v>11142.834</v>
      </c>
      <c r="J30" s="47">
        <v>7</v>
      </c>
      <c r="K30" s="66">
        <v>0.03498693520086326</v>
      </c>
      <c r="L30" s="16">
        <v>11394.775</v>
      </c>
      <c r="M30" s="47">
        <v>7</v>
      </c>
      <c r="N30" s="66">
        <v>0.03515679619018316</v>
      </c>
      <c r="O30" s="16">
        <v>11775.463</v>
      </c>
      <c r="P30" s="47">
        <v>7</v>
      </c>
      <c r="Q30" s="66">
        <v>0.035261932162674835</v>
      </c>
      <c r="R30" s="16">
        <v>12132.409</v>
      </c>
      <c r="S30" s="47">
        <v>7</v>
      </c>
      <c r="T30" s="66">
        <v>0.03567462788702271</v>
      </c>
      <c r="U30" s="16">
        <v>12595.921</v>
      </c>
      <c r="V30" s="47">
        <v>7</v>
      </c>
      <c r="W30" s="66">
        <v>0.036544163119127136</v>
      </c>
      <c r="X30" s="16">
        <v>12843.881</v>
      </c>
      <c r="Y30" s="47">
        <v>7</v>
      </c>
      <c r="Z30" s="66">
        <v>0.03635244775236795</v>
      </c>
      <c r="AA30" s="16">
        <v>13259.856</v>
      </c>
      <c r="AB30" s="89">
        <f t="shared" si="0"/>
        <v>7</v>
      </c>
      <c r="AC30" s="66">
        <v>0.03671131633825062</v>
      </c>
      <c r="AD30" s="16">
        <v>13043.056</v>
      </c>
      <c r="AE30" s="47">
        <f t="shared" si="1"/>
        <v>7</v>
      </c>
      <c r="AF30" s="90">
        <f t="shared" si="2"/>
        <v>0.03618817552959363</v>
      </c>
    </row>
    <row r="31" spans="1:32" s="14" customFormat="1" ht="12">
      <c r="A31" s="15" t="s">
        <v>20</v>
      </c>
      <c r="B31" s="51">
        <v>9187.585</v>
      </c>
      <c r="C31" s="47">
        <v>9275.542</v>
      </c>
      <c r="D31" s="47">
        <v>9282.469</v>
      </c>
      <c r="E31" s="47">
        <v>9711.937</v>
      </c>
      <c r="F31" s="47">
        <v>10070.793</v>
      </c>
      <c r="G31" s="47">
        <v>10048.934</v>
      </c>
      <c r="H31" s="55">
        <v>9639.025</v>
      </c>
      <c r="I31" s="16">
        <v>9786.825</v>
      </c>
      <c r="J31" s="47">
        <v>12</v>
      </c>
      <c r="K31" s="66">
        <v>0.030729257215640886</v>
      </c>
      <c r="L31" s="16">
        <v>9916.128</v>
      </c>
      <c r="M31" s="47">
        <v>12</v>
      </c>
      <c r="N31" s="66">
        <v>0.03059466212292639</v>
      </c>
      <c r="O31" s="16">
        <v>10359.663</v>
      </c>
      <c r="P31" s="47">
        <v>12</v>
      </c>
      <c r="Q31" s="66">
        <v>0.0310222820057413</v>
      </c>
      <c r="R31" s="16">
        <v>10336.154</v>
      </c>
      <c r="S31" s="47">
        <v>13</v>
      </c>
      <c r="T31" s="66">
        <v>0.03039284677370845</v>
      </c>
      <c r="U31" s="16">
        <v>10300.806</v>
      </c>
      <c r="V31" s="47">
        <v>13</v>
      </c>
      <c r="W31" s="66">
        <v>0.029885415661346518</v>
      </c>
      <c r="X31" s="16">
        <v>10642.723</v>
      </c>
      <c r="Y31" s="47">
        <v>11</v>
      </c>
      <c r="Z31" s="66">
        <v>0.03012243976726542</v>
      </c>
      <c r="AA31" s="16">
        <v>10719.243</v>
      </c>
      <c r="AB31" s="89">
        <f t="shared" si="0"/>
        <v>12</v>
      </c>
      <c r="AC31" s="66">
        <v>0.029677495671488377</v>
      </c>
      <c r="AD31" s="16">
        <v>10887.775</v>
      </c>
      <c r="AE31" s="47">
        <f t="shared" si="1"/>
        <v>11</v>
      </c>
      <c r="AF31" s="90">
        <f t="shared" si="2"/>
        <v>0.030208312593821667</v>
      </c>
    </row>
    <row r="32" spans="1:32" s="14" customFormat="1" ht="12">
      <c r="A32" s="15" t="s">
        <v>21</v>
      </c>
      <c r="B32" s="51">
        <v>9874.392</v>
      </c>
      <c r="C32" s="47">
        <v>10519.297</v>
      </c>
      <c r="D32" s="47">
        <v>10018.138</v>
      </c>
      <c r="E32" s="47">
        <v>10567.246</v>
      </c>
      <c r="F32" s="47">
        <v>10937.409</v>
      </c>
      <c r="G32" s="47">
        <v>10920.771</v>
      </c>
      <c r="H32" s="55">
        <v>10746.792</v>
      </c>
      <c r="I32" s="16">
        <v>10785.028</v>
      </c>
      <c r="J32" s="47">
        <v>8</v>
      </c>
      <c r="K32" s="66">
        <v>0.03386347456809425</v>
      </c>
      <c r="L32" s="16">
        <v>10681.636</v>
      </c>
      <c r="M32" s="47">
        <v>8</v>
      </c>
      <c r="N32" s="66">
        <v>0.03295651733621096</v>
      </c>
      <c r="O32" s="16">
        <v>10495.267</v>
      </c>
      <c r="P32" s="47">
        <v>10</v>
      </c>
      <c r="Q32" s="66">
        <v>0.031428351733019735</v>
      </c>
      <c r="R32" s="16">
        <v>10928.318</v>
      </c>
      <c r="S32" s="47">
        <v>9</v>
      </c>
      <c r="T32" s="66">
        <v>0.03213406983568162</v>
      </c>
      <c r="U32" s="16">
        <v>11150.301</v>
      </c>
      <c r="V32" s="47">
        <v>8</v>
      </c>
      <c r="W32" s="66">
        <v>0.03235002970972638</v>
      </c>
      <c r="X32" s="16">
        <v>11299.049</v>
      </c>
      <c r="Y32" s="47">
        <v>8</v>
      </c>
      <c r="Z32" s="66">
        <v>0.03198006026558058</v>
      </c>
      <c r="AA32" s="16">
        <v>11724.991</v>
      </c>
      <c r="AB32" s="89">
        <f t="shared" si="0"/>
        <v>8</v>
      </c>
      <c r="AC32" s="66">
        <v>0.03246203347107682</v>
      </c>
      <c r="AD32" s="16">
        <v>11670.029</v>
      </c>
      <c r="AE32" s="47">
        <f t="shared" si="1"/>
        <v>9</v>
      </c>
      <c r="AF32" s="90">
        <f t="shared" si="2"/>
        <v>0.032378689310806306</v>
      </c>
    </row>
    <row r="33" spans="1:32" s="14" customFormat="1" ht="12">
      <c r="A33" s="15" t="s">
        <v>22</v>
      </c>
      <c r="B33" s="51">
        <v>4819.954</v>
      </c>
      <c r="C33" s="47">
        <v>4762.959</v>
      </c>
      <c r="D33" s="47">
        <v>4604.834</v>
      </c>
      <c r="E33" s="47">
        <v>5016.86</v>
      </c>
      <c r="F33" s="47">
        <v>5678.755</v>
      </c>
      <c r="G33" s="47">
        <v>5478.083</v>
      </c>
      <c r="H33" s="55">
        <v>5456.608</v>
      </c>
      <c r="I33" s="16">
        <v>5775.053</v>
      </c>
      <c r="J33" s="47">
        <v>19</v>
      </c>
      <c r="K33" s="66">
        <v>0.018132856066288967</v>
      </c>
      <c r="L33" s="16">
        <v>5836.408</v>
      </c>
      <c r="M33" s="47">
        <v>19</v>
      </c>
      <c r="N33" s="66">
        <v>0.018007324105895423</v>
      </c>
      <c r="O33" s="16">
        <v>5766.482</v>
      </c>
      <c r="P33" s="47">
        <v>19</v>
      </c>
      <c r="Q33" s="66">
        <v>0.017267881280021474</v>
      </c>
      <c r="R33" s="16">
        <v>5977.8</v>
      </c>
      <c r="S33" s="47">
        <v>19</v>
      </c>
      <c r="T33" s="66">
        <v>0.01757736576330755</v>
      </c>
      <c r="U33" s="16">
        <v>6276.493</v>
      </c>
      <c r="V33" s="47">
        <v>19</v>
      </c>
      <c r="W33" s="66">
        <v>0.018209798553679372</v>
      </c>
      <c r="X33" s="16">
        <v>6513.077</v>
      </c>
      <c r="Y33" s="47">
        <v>18</v>
      </c>
      <c r="Z33" s="66">
        <v>0.01843417043101298</v>
      </c>
      <c r="AA33" s="16">
        <v>6456.243</v>
      </c>
      <c r="AB33" s="89">
        <f t="shared" si="0"/>
        <v>19</v>
      </c>
      <c r="AC33" s="66">
        <v>0.01787486332090563</v>
      </c>
      <c r="AD33" s="16">
        <v>6239.08</v>
      </c>
      <c r="AE33" s="47">
        <f t="shared" si="1"/>
        <v>20</v>
      </c>
      <c r="AF33" s="90">
        <f t="shared" si="2"/>
        <v>0.017310431097066287</v>
      </c>
    </row>
    <row r="34" spans="1:32" s="14" customFormat="1" ht="12">
      <c r="A34" s="15" t="s">
        <v>23</v>
      </c>
      <c r="B34" s="51">
        <v>9672.697</v>
      </c>
      <c r="C34" s="47">
        <v>10209.85</v>
      </c>
      <c r="D34" s="47">
        <v>10269.886</v>
      </c>
      <c r="E34" s="47">
        <v>10510.396</v>
      </c>
      <c r="F34" s="47">
        <v>10188.537</v>
      </c>
      <c r="G34" s="47">
        <v>10063.298</v>
      </c>
      <c r="H34" s="55">
        <v>10144.746</v>
      </c>
      <c r="I34" s="16">
        <v>9935.559</v>
      </c>
      <c r="J34" s="47">
        <v>10</v>
      </c>
      <c r="K34" s="66">
        <v>0.031196261105330452</v>
      </c>
      <c r="L34" s="16">
        <v>10096.266</v>
      </c>
      <c r="M34" s="47">
        <v>10</v>
      </c>
      <c r="N34" s="66">
        <v>0.0311504497494576</v>
      </c>
      <c r="O34" s="16">
        <v>10465.157</v>
      </c>
      <c r="P34" s="47">
        <v>11</v>
      </c>
      <c r="Q34" s="66">
        <v>0.031338186549925186</v>
      </c>
      <c r="R34" s="16">
        <v>10642.029</v>
      </c>
      <c r="S34" s="47">
        <v>11</v>
      </c>
      <c r="T34" s="66">
        <v>0.03129225403940013</v>
      </c>
      <c r="U34" s="16">
        <v>10766.977</v>
      </c>
      <c r="V34" s="47">
        <v>10</v>
      </c>
      <c r="W34" s="66">
        <v>0.0312379034282519</v>
      </c>
      <c r="X34" s="16">
        <v>10858.637</v>
      </c>
      <c r="Y34" s="47">
        <v>10</v>
      </c>
      <c r="Z34" s="66">
        <v>0.030733548076662304</v>
      </c>
      <c r="AA34" s="16">
        <v>10826.822</v>
      </c>
      <c r="AB34" s="89">
        <f t="shared" si="0"/>
        <v>11</v>
      </c>
      <c r="AC34" s="66">
        <v>0.02997556214808686</v>
      </c>
      <c r="AD34" s="16">
        <v>10631.447</v>
      </c>
      <c r="AE34" s="47">
        <f t="shared" si="1"/>
        <v>13</v>
      </c>
      <c r="AF34" s="90">
        <f t="shared" si="2"/>
        <v>0.029497126299969242</v>
      </c>
    </row>
    <row r="35" spans="1:32" s="14" customFormat="1" ht="12">
      <c r="A35" s="15" t="s">
        <v>24</v>
      </c>
      <c r="B35" s="51">
        <v>1403.408</v>
      </c>
      <c r="C35" s="47">
        <v>1477.941</v>
      </c>
      <c r="D35" s="47">
        <v>1538.934</v>
      </c>
      <c r="E35" s="47">
        <v>1727.182</v>
      </c>
      <c r="F35" s="47">
        <v>1701.773</v>
      </c>
      <c r="G35" s="47">
        <v>1762.679</v>
      </c>
      <c r="H35" s="55">
        <v>1844.294</v>
      </c>
      <c r="I35" s="16">
        <v>1848.559</v>
      </c>
      <c r="J35" s="47">
        <v>32</v>
      </c>
      <c r="K35" s="66">
        <v>0.005804215870753579</v>
      </c>
      <c r="L35" s="16">
        <v>1932.734</v>
      </c>
      <c r="M35" s="47">
        <v>31</v>
      </c>
      <c r="N35" s="66">
        <v>0.005963148489359154</v>
      </c>
      <c r="O35" s="16">
        <v>1967.812</v>
      </c>
      <c r="P35" s="47">
        <v>32</v>
      </c>
      <c r="Q35" s="66">
        <v>0.005892664539211535</v>
      </c>
      <c r="R35" s="16">
        <v>2044.47</v>
      </c>
      <c r="S35" s="47">
        <v>31</v>
      </c>
      <c r="T35" s="66">
        <v>0.006011642574544044</v>
      </c>
      <c r="U35" s="16">
        <v>2202.687</v>
      </c>
      <c r="V35" s="47">
        <v>31</v>
      </c>
      <c r="W35" s="66">
        <v>0.006390588907979082</v>
      </c>
      <c r="X35" s="16">
        <v>2274.789</v>
      </c>
      <c r="Y35" s="47">
        <v>31</v>
      </c>
      <c r="Z35" s="66">
        <v>0.006438408162623225</v>
      </c>
      <c r="AA35" s="16">
        <v>2316.032</v>
      </c>
      <c r="AB35" s="89">
        <f t="shared" si="0"/>
        <v>31</v>
      </c>
      <c r="AC35" s="66">
        <v>0.006412208373196194</v>
      </c>
      <c r="AD35" s="16">
        <v>2437.52</v>
      </c>
      <c r="AE35" s="47">
        <f t="shared" si="1"/>
        <v>31</v>
      </c>
      <c r="AF35" s="90">
        <f t="shared" si="2"/>
        <v>0.0067629397295307985</v>
      </c>
    </row>
    <row r="36" spans="1:32" s="14" customFormat="1" ht="12">
      <c r="A36" s="15" t="s">
        <v>69</v>
      </c>
      <c r="B36" s="51">
        <v>13410.457</v>
      </c>
      <c r="C36" s="47">
        <v>15077.145</v>
      </c>
      <c r="D36" s="47">
        <v>14743.424</v>
      </c>
      <c r="E36" s="47">
        <v>15331.465</v>
      </c>
      <c r="F36" s="47">
        <v>15953.381</v>
      </c>
      <c r="G36" s="47">
        <v>15702.361</v>
      </c>
      <c r="H36" s="55">
        <v>16009.882</v>
      </c>
      <c r="I36" s="16">
        <v>16418.68</v>
      </c>
      <c r="J36" s="47">
        <v>4</v>
      </c>
      <c r="K36" s="66">
        <v>0.051552351335729274</v>
      </c>
      <c r="L36" s="16">
        <v>16580.621</v>
      </c>
      <c r="M36" s="47">
        <v>4</v>
      </c>
      <c r="N36" s="66">
        <v>0.05115691298895071</v>
      </c>
      <c r="O36" s="16">
        <v>17118.989</v>
      </c>
      <c r="P36" s="47">
        <v>4</v>
      </c>
      <c r="Q36" s="66">
        <v>0.05126326063031039</v>
      </c>
      <c r="R36" s="16">
        <v>17057.738</v>
      </c>
      <c r="S36" s="47">
        <v>4</v>
      </c>
      <c r="T36" s="66">
        <v>0.050157265201356716</v>
      </c>
      <c r="U36" s="16">
        <v>16895.67</v>
      </c>
      <c r="V36" s="47">
        <v>4</v>
      </c>
      <c r="W36" s="66">
        <v>0.04901889432991384</v>
      </c>
      <c r="X36" s="16">
        <v>17917.214</v>
      </c>
      <c r="Y36" s="47">
        <v>4</v>
      </c>
      <c r="Z36" s="66">
        <v>0.05071166462870495</v>
      </c>
      <c r="AA36" s="16">
        <v>17500.066</v>
      </c>
      <c r="AB36" s="89">
        <f t="shared" si="0"/>
        <v>4</v>
      </c>
      <c r="AC36" s="66">
        <v>0.04845089680384309</v>
      </c>
      <c r="AD36" s="16">
        <v>16812.657</v>
      </c>
      <c r="AE36" s="47">
        <f t="shared" si="1"/>
        <v>4</v>
      </c>
      <c r="AF36" s="90">
        <f t="shared" si="2"/>
        <v>0.04664699612075966</v>
      </c>
    </row>
    <row r="37" spans="1:32" s="14" customFormat="1" ht="12">
      <c r="A37" s="15" t="s">
        <v>25</v>
      </c>
      <c r="B37" s="51">
        <v>5001.003</v>
      </c>
      <c r="C37" s="47">
        <v>5351.355</v>
      </c>
      <c r="D37" s="47">
        <v>5434.27</v>
      </c>
      <c r="E37" s="47">
        <v>5352.513</v>
      </c>
      <c r="F37" s="47">
        <v>5484.706</v>
      </c>
      <c r="G37" s="47">
        <v>5642.831</v>
      </c>
      <c r="H37" s="55">
        <v>5756.679</v>
      </c>
      <c r="I37" s="16">
        <v>5917.243</v>
      </c>
      <c r="J37" s="47">
        <v>18</v>
      </c>
      <c r="K37" s="66">
        <v>0.018579312714230665</v>
      </c>
      <c r="L37" s="16">
        <v>6008.466</v>
      </c>
      <c r="M37" s="47">
        <v>18</v>
      </c>
      <c r="N37" s="66">
        <v>0.01853818215608865</v>
      </c>
      <c r="O37" s="16">
        <v>6299.66</v>
      </c>
      <c r="P37" s="47">
        <v>18</v>
      </c>
      <c r="Q37" s="66">
        <v>0.018864496756341227</v>
      </c>
      <c r="R37" s="16">
        <v>6445.928</v>
      </c>
      <c r="S37" s="47">
        <v>18</v>
      </c>
      <c r="T37" s="66">
        <v>0.01895386833616807</v>
      </c>
      <c r="U37" s="16">
        <v>6494.785</v>
      </c>
      <c r="V37" s="47">
        <v>18</v>
      </c>
      <c r="W37" s="66">
        <v>0.018843122504790248</v>
      </c>
      <c r="X37" s="16">
        <v>6422.923</v>
      </c>
      <c r="Y37" s="47">
        <v>19</v>
      </c>
      <c r="Z37" s="66">
        <v>0.018179004677401047</v>
      </c>
      <c r="AA37" s="16">
        <v>6483.186</v>
      </c>
      <c r="AB37" s="89">
        <f t="shared" si="0"/>
        <v>18</v>
      </c>
      <c r="AC37" s="66">
        <v>0.017949465766367478</v>
      </c>
      <c r="AD37" s="16">
        <v>6529.209</v>
      </c>
      <c r="AE37" s="47">
        <f t="shared" si="1"/>
        <v>18</v>
      </c>
      <c r="AF37" s="90">
        <f t="shared" si="2"/>
        <v>0.018115398826885547</v>
      </c>
    </row>
    <row r="38" spans="1:32" s="14" customFormat="1" ht="12">
      <c r="A38" s="15" t="s">
        <v>26</v>
      </c>
      <c r="B38" s="51">
        <v>2192.576</v>
      </c>
      <c r="C38" s="47">
        <v>2322.433</v>
      </c>
      <c r="D38" s="47">
        <v>2384.163</v>
      </c>
      <c r="E38" s="47">
        <v>2455.206</v>
      </c>
      <c r="F38" s="47">
        <v>2619.724</v>
      </c>
      <c r="G38" s="47">
        <v>2586.73</v>
      </c>
      <c r="H38" s="55">
        <v>2618.269</v>
      </c>
      <c r="I38" s="16">
        <v>2549.591</v>
      </c>
      <c r="J38" s="47">
        <v>28</v>
      </c>
      <c r="K38" s="66">
        <v>0.008005357982152848</v>
      </c>
      <c r="L38" s="16">
        <v>2453.817</v>
      </c>
      <c r="M38" s="47">
        <v>29</v>
      </c>
      <c r="N38" s="66">
        <v>0.007570868591701606</v>
      </c>
      <c r="O38" s="16">
        <v>2595.848</v>
      </c>
      <c r="P38" s="47">
        <v>29</v>
      </c>
      <c r="Q38" s="66">
        <v>0.007773334779330132</v>
      </c>
      <c r="R38" s="16">
        <v>2449.552</v>
      </c>
      <c r="S38" s="47">
        <v>30</v>
      </c>
      <c r="T38" s="66">
        <v>0.0072027621299209635</v>
      </c>
      <c r="U38" s="16">
        <v>2426.015</v>
      </c>
      <c r="V38" s="47">
        <v>30</v>
      </c>
      <c r="W38" s="66">
        <v>0.007038523652970609</v>
      </c>
      <c r="X38" s="16">
        <v>2528.617</v>
      </c>
      <c r="Y38" s="47">
        <v>30</v>
      </c>
      <c r="Z38" s="66">
        <v>0.007156825680512721</v>
      </c>
      <c r="AA38" s="16">
        <v>2631.422</v>
      </c>
      <c r="AB38" s="89">
        <f t="shared" si="0"/>
        <v>29</v>
      </c>
      <c r="AC38" s="66">
        <v>0.007285408042402761</v>
      </c>
      <c r="AD38" s="102">
        <v>2648.709</v>
      </c>
      <c r="AE38" s="103">
        <f t="shared" si="1"/>
        <v>29</v>
      </c>
      <c r="AF38" s="104">
        <f t="shared" si="2"/>
        <v>0.007348887118081408</v>
      </c>
    </row>
    <row r="39" spans="1:32" s="17" customFormat="1" ht="12.75">
      <c r="A39" s="128" t="s">
        <v>45</v>
      </c>
      <c r="B39" s="121">
        <f aca="true" t="shared" si="3" ref="B39:I39">SUM(B7:B38)</f>
        <v>277503.074</v>
      </c>
      <c r="C39" s="129">
        <f t="shared" si="3"/>
        <v>284592.70499999996</v>
      </c>
      <c r="D39" s="129">
        <f t="shared" si="3"/>
        <v>293231.1990000001</v>
      </c>
      <c r="E39" s="129">
        <f t="shared" si="3"/>
        <v>302957.011</v>
      </c>
      <c r="F39" s="129">
        <f t="shared" si="3"/>
        <v>313845.725</v>
      </c>
      <c r="G39" s="129">
        <f t="shared" si="3"/>
        <v>317744.88699999993</v>
      </c>
      <c r="H39" s="130">
        <f t="shared" si="3"/>
        <v>316050.35599999997</v>
      </c>
      <c r="I39" s="131">
        <f t="shared" si="3"/>
        <v>318485.57000000007</v>
      </c>
      <c r="J39" s="129"/>
      <c r="K39" s="125">
        <f>SUM(K7:K38)</f>
        <v>1</v>
      </c>
      <c r="L39" s="131">
        <f>SUM(L7:L38)</f>
        <v>324113.00899999996</v>
      </c>
      <c r="M39" s="129"/>
      <c r="N39" s="125">
        <f>SUM(N7:N38)</f>
        <v>1</v>
      </c>
      <c r="O39" s="131">
        <f>SUM(O7:O38)</f>
        <v>333942.6479999999</v>
      </c>
      <c r="P39" s="129"/>
      <c r="Q39" s="125">
        <f>SUM(Q7:Q38)</f>
        <v>1</v>
      </c>
      <c r="R39" s="131">
        <f>SUM(R7:R38)</f>
        <v>340085.08900000004</v>
      </c>
      <c r="S39" s="129"/>
      <c r="T39" s="125">
        <f>SUM(T7:T38)</f>
        <v>1</v>
      </c>
      <c r="U39" s="131">
        <f>SUM(U7:U38)</f>
        <v>344676.6849999999</v>
      </c>
      <c r="V39" s="129"/>
      <c r="W39" s="125">
        <f>SUM(W7:W38)</f>
        <v>1</v>
      </c>
      <c r="X39" s="131">
        <f>SUM(X7:X38)</f>
        <v>353315.43799999997</v>
      </c>
      <c r="Y39" s="129"/>
      <c r="Z39" s="125">
        <f>SUM(Z7:Z38)</f>
        <v>1</v>
      </c>
      <c r="AA39" s="131">
        <f>SUM(AA7:AA38)</f>
        <v>361191.407</v>
      </c>
      <c r="AB39" s="132"/>
      <c r="AC39" s="125">
        <f>SUM(AC7:AC38)</f>
        <v>1.0000000000000002</v>
      </c>
      <c r="AD39" s="131">
        <f>SUM(AD7:AD38)</f>
        <v>360423.144</v>
      </c>
      <c r="AE39" s="129"/>
      <c r="AF39" s="133">
        <v>1.0000000000000002</v>
      </c>
    </row>
    <row r="40" spans="1:3" ht="12.75">
      <c r="A40" s="57" t="s">
        <v>53</v>
      </c>
      <c r="B40" s="7"/>
      <c r="C40" s="12"/>
    </row>
    <row r="41" spans="1:17" ht="12.75">
      <c r="A41" s="73" t="s">
        <v>79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ht="12.75">
      <c r="A42" s="7" t="s">
        <v>42</v>
      </c>
    </row>
  </sheetData>
  <sheetProtection/>
  <mergeCells count="1">
    <mergeCell ref="A4:L4"/>
  </mergeCells>
  <printOptions/>
  <pageMargins left="0.75" right="0.75" top="1" bottom="1" header="0.5" footer="0.5"/>
  <pageSetup horizontalDpi="300" verticalDpi="3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14.421875" defaultRowHeight="12.75"/>
  <cols>
    <col min="1" max="1" width="24.8515625" style="13" customWidth="1"/>
    <col min="2" max="9" width="8.8515625" style="13" customWidth="1"/>
    <col min="10" max="10" width="4.57421875" style="13" bestFit="1" customWidth="1"/>
    <col min="11" max="11" width="6.7109375" style="13" bestFit="1" customWidth="1"/>
    <col min="12" max="12" width="8.8515625" style="13" customWidth="1"/>
    <col min="13" max="13" width="4.57421875" style="13" bestFit="1" customWidth="1"/>
    <col min="14" max="14" width="6.7109375" style="13" bestFit="1" customWidth="1"/>
    <col min="15" max="15" width="8.8515625" style="13" customWidth="1"/>
    <col min="16" max="16" width="4.57421875" style="13" bestFit="1" customWidth="1"/>
    <col min="17" max="17" width="6.7109375" style="13" bestFit="1" customWidth="1"/>
    <col min="18" max="18" width="8.8515625" style="13" customWidth="1"/>
    <col min="19" max="19" width="4.57421875" style="13" bestFit="1" customWidth="1"/>
    <col min="20" max="20" width="6.7109375" style="13" bestFit="1" customWidth="1"/>
    <col min="21" max="21" width="8.8515625" style="13" customWidth="1"/>
    <col min="22" max="22" width="4.57421875" style="13" bestFit="1" customWidth="1"/>
    <col min="23" max="23" width="6.7109375" style="13" bestFit="1" customWidth="1"/>
    <col min="24" max="24" width="8.8515625" style="13" customWidth="1"/>
    <col min="25" max="25" width="4.57421875" style="13" bestFit="1" customWidth="1"/>
    <col min="26" max="26" width="6.7109375" style="13" bestFit="1" customWidth="1"/>
    <col min="27" max="27" width="8.8515625" style="13" customWidth="1"/>
    <col min="28" max="28" width="7.140625" style="13" customWidth="1"/>
    <col min="29" max="29" width="6.7109375" style="13" bestFit="1" customWidth="1"/>
    <col min="30" max="32" width="8.8515625" style="13" customWidth="1"/>
    <col min="33" max="16384" width="14.421875" style="13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49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72"/>
      <c r="N4" s="72"/>
      <c r="O4" s="18"/>
      <c r="P4" s="18"/>
      <c r="Q4" s="18"/>
      <c r="R4" s="18"/>
      <c r="S4" s="18"/>
      <c r="T4" s="18"/>
      <c r="U4" s="18"/>
    </row>
    <row r="5" ht="12.75"/>
    <row r="6" spans="1:32" s="14" customFormat="1" ht="20.25" customHeight="1">
      <c r="A6" s="111" t="s">
        <v>38</v>
      </c>
      <c r="B6" s="112">
        <v>2003</v>
      </c>
      <c r="C6" s="113">
        <v>2004</v>
      </c>
      <c r="D6" s="113">
        <v>2005</v>
      </c>
      <c r="E6" s="113">
        <v>2006</v>
      </c>
      <c r="F6" s="113">
        <v>2007</v>
      </c>
      <c r="G6" s="113">
        <v>2008</v>
      </c>
      <c r="H6" s="114">
        <v>2009</v>
      </c>
      <c r="I6" s="112">
        <v>2010</v>
      </c>
      <c r="J6" s="113" t="s">
        <v>34</v>
      </c>
      <c r="K6" s="114" t="s">
        <v>48</v>
      </c>
      <c r="L6" s="112">
        <v>2011</v>
      </c>
      <c r="M6" s="113" t="s">
        <v>34</v>
      </c>
      <c r="N6" s="114" t="s">
        <v>48</v>
      </c>
      <c r="O6" s="112">
        <v>2012</v>
      </c>
      <c r="P6" s="113" t="s">
        <v>34</v>
      </c>
      <c r="Q6" s="114" t="s">
        <v>48</v>
      </c>
      <c r="R6" s="112">
        <v>2013</v>
      </c>
      <c r="S6" s="113" t="s">
        <v>34</v>
      </c>
      <c r="T6" s="114" t="s">
        <v>48</v>
      </c>
      <c r="U6" s="112">
        <v>2014</v>
      </c>
      <c r="V6" s="113" t="s">
        <v>34</v>
      </c>
      <c r="W6" s="114" t="s">
        <v>48</v>
      </c>
      <c r="X6" s="112">
        <v>2015</v>
      </c>
      <c r="Y6" s="113" t="s">
        <v>34</v>
      </c>
      <c r="Z6" s="113" t="s">
        <v>48</v>
      </c>
      <c r="AA6" s="112">
        <v>2016</v>
      </c>
      <c r="AB6" s="113" t="s">
        <v>34</v>
      </c>
      <c r="AC6" s="114" t="s">
        <v>48</v>
      </c>
      <c r="AD6" s="112">
        <v>2017</v>
      </c>
      <c r="AE6" s="113" t="s">
        <v>34</v>
      </c>
      <c r="AF6" s="114" t="s">
        <v>48</v>
      </c>
    </row>
    <row r="7" spans="1:32" s="14" customFormat="1" ht="12">
      <c r="A7" s="15" t="s">
        <v>0</v>
      </c>
      <c r="B7" s="51">
        <v>7358.969</v>
      </c>
      <c r="C7" s="47">
        <v>7510.756</v>
      </c>
      <c r="D7" s="47">
        <v>7248.997</v>
      </c>
      <c r="E7" s="47">
        <v>7358.509</v>
      </c>
      <c r="F7" s="47">
        <v>7196.932</v>
      </c>
      <c r="G7" s="47">
        <v>7310.334</v>
      </c>
      <c r="H7" s="55">
        <v>7796.205</v>
      </c>
      <c r="I7" s="16">
        <v>8082.722</v>
      </c>
      <c r="J7" s="47">
        <v>27</v>
      </c>
      <c r="K7" s="66">
        <v>0.012502163360094472</v>
      </c>
      <c r="L7" s="16">
        <v>8583.372</v>
      </c>
      <c r="M7" s="47">
        <v>26</v>
      </c>
      <c r="N7" s="66">
        <v>0.013113774936457056</v>
      </c>
      <c r="O7" s="16">
        <v>9121.074</v>
      </c>
      <c r="P7" s="47">
        <v>26</v>
      </c>
      <c r="Q7" s="66">
        <v>0.013388482159123288</v>
      </c>
      <c r="R7" s="16">
        <v>8298.285</v>
      </c>
      <c r="S7" s="47">
        <v>28</v>
      </c>
      <c r="T7" s="66">
        <v>0.01235474617857398</v>
      </c>
      <c r="U7" s="16">
        <v>8777.918</v>
      </c>
      <c r="V7" s="47">
        <v>26</v>
      </c>
      <c r="W7" s="66">
        <v>0.012811660958722593</v>
      </c>
      <c r="X7" s="16">
        <v>9182.39</v>
      </c>
      <c r="Y7" s="47">
        <v>25</v>
      </c>
      <c r="Z7" s="66">
        <v>0.01311760669633751</v>
      </c>
      <c r="AA7" s="16">
        <v>9442.243</v>
      </c>
      <c r="AB7" s="89">
        <f>_xlfn.RANK.EQ(AA7,$AA$7:$AA$38)</f>
        <v>25</v>
      </c>
      <c r="AC7" s="66">
        <v>0.013350915002998898</v>
      </c>
      <c r="AD7" s="16">
        <v>9446.844</v>
      </c>
      <c r="AE7" s="47">
        <f>_xlfn.RANK.EQ(AD7,$AD$7:$AD$38)</f>
        <v>25</v>
      </c>
      <c r="AF7" s="90">
        <f>AD7/$AD$39</f>
        <v>0.013448431907160075</v>
      </c>
    </row>
    <row r="8" spans="1:32" s="14" customFormat="1" ht="12">
      <c r="A8" s="15" t="s">
        <v>68</v>
      </c>
      <c r="B8" s="51">
        <v>16478.271</v>
      </c>
      <c r="C8" s="47">
        <v>16083.506</v>
      </c>
      <c r="D8" s="47">
        <v>16548.632</v>
      </c>
      <c r="E8" s="47">
        <v>16958.691</v>
      </c>
      <c r="F8" s="47">
        <v>17206.364</v>
      </c>
      <c r="G8" s="47">
        <v>16853.04</v>
      </c>
      <c r="H8" s="55">
        <v>18124.694</v>
      </c>
      <c r="I8" s="16">
        <v>19186.777</v>
      </c>
      <c r="J8" s="47">
        <v>7</v>
      </c>
      <c r="K8" s="66">
        <v>0.029677653197487594</v>
      </c>
      <c r="L8" s="16">
        <v>19602.497</v>
      </c>
      <c r="M8" s="47">
        <v>7</v>
      </c>
      <c r="N8" s="66">
        <v>0.02994892145541107</v>
      </c>
      <c r="O8" s="16">
        <v>21194.379</v>
      </c>
      <c r="P8" s="47">
        <v>6</v>
      </c>
      <c r="Q8" s="66">
        <v>0.031110433389225575</v>
      </c>
      <c r="R8" s="16">
        <v>21478.82</v>
      </c>
      <c r="S8" s="47">
        <v>6</v>
      </c>
      <c r="T8" s="66">
        <v>0.03197833881522247</v>
      </c>
      <c r="U8" s="16">
        <v>21489.042</v>
      </c>
      <c r="V8" s="47">
        <v>6</v>
      </c>
      <c r="W8" s="66">
        <v>0.03136396585520053</v>
      </c>
      <c r="X8" s="16">
        <v>21467.821</v>
      </c>
      <c r="Y8" s="47">
        <v>6</v>
      </c>
      <c r="Z8" s="66">
        <v>0.030668097576488806</v>
      </c>
      <c r="AA8" s="16">
        <v>22469.123</v>
      </c>
      <c r="AB8" s="89">
        <f aca="true" t="shared" si="0" ref="AB8:AB38">_xlfn.RANK.EQ(AA8,$AA$7:$AA$38)</f>
        <v>6</v>
      </c>
      <c r="AC8" s="66">
        <v>0.03169690852249273</v>
      </c>
      <c r="AD8" s="16">
        <v>22230.08</v>
      </c>
      <c r="AE8" s="47">
        <f aca="true" t="shared" si="1" ref="AE8:AE38">_xlfn.RANK.EQ(AD8,$AD$7:$AD$38)</f>
        <v>6</v>
      </c>
      <c r="AF8" s="90">
        <f aca="true" t="shared" si="2" ref="AF8:AF38">AD8/$AD$39</f>
        <v>0.03164651783926156</v>
      </c>
    </row>
    <row r="9" spans="1:32" s="14" customFormat="1" ht="12">
      <c r="A9" s="15" t="s">
        <v>1</v>
      </c>
      <c r="B9" s="51">
        <v>4799.983</v>
      </c>
      <c r="C9" s="47">
        <v>4810.486</v>
      </c>
      <c r="D9" s="47">
        <v>4894.652</v>
      </c>
      <c r="E9" s="47">
        <v>5011.312</v>
      </c>
      <c r="F9" s="47">
        <v>5043.695</v>
      </c>
      <c r="G9" s="47">
        <v>4885.32</v>
      </c>
      <c r="H9" s="55">
        <v>5468.405</v>
      </c>
      <c r="I9" s="16">
        <v>5798.379</v>
      </c>
      <c r="J9" s="47">
        <v>30</v>
      </c>
      <c r="K9" s="66">
        <v>0.008968795596550422</v>
      </c>
      <c r="L9" s="16">
        <v>6064.058</v>
      </c>
      <c r="M9" s="47">
        <v>30</v>
      </c>
      <c r="N9" s="66">
        <v>0.009264737892476513</v>
      </c>
      <c r="O9" s="16">
        <v>6333.367</v>
      </c>
      <c r="P9" s="47">
        <v>30</v>
      </c>
      <c r="Q9" s="66">
        <v>0.009296511692228369</v>
      </c>
      <c r="R9" s="16">
        <v>6325.234</v>
      </c>
      <c r="S9" s="47">
        <v>29</v>
      </c>
      <c r="T9" s="66">
        <v>0.0094172061564632</v>
      </c>
      <c r="U9" s="16">
        <v>6490.744</v>
      </c>
      <c r="V9" s="47">
        <v>29</v>
      </c>
      <c r="W9" s="66">
        <v>0.009473455037727958</v>
      </c>
      <c r="X9" s="16">
        <v>6686.791</v>
      </c>
      <c r="Y9" s="47">
        <v>29</v>
      </c>
      <c r="Z9" s="66">
        <v>0.00955249062592739</v>
      </c>
      <c r="AA9" s="16">
        <v>6903.754</v>
      </c>
      <c r="AB9" s="89">
        <f t="shared" si="0"/>
        <v>29</v>
      </c>
      <c r="AC9" s="66">
        <v>0.009738483190756077</v>
      </c>
      <c r="AD9" s="16">
        <v>7108.355</v>
      </c>
      <c r="AE9" s="47">
        <f t="shared" si="1"/>
        <v>29</v>
      </c>
      <c r="AF9" s="90">
        <f t="shared" si="2"/>
        <v>0.010119382535524123</v>
      </c>
    </row>
    <row r="10" spans="1:32" s="14" customFormat="1" ht="12">
      <c r="A10" s="15" t="s">
        <v>2</v>
      </c>
      <c r="B10" s="51">
        <v>5263.435</v>
      </c>
      <c r="C10" s="47">
        <v>5261.28</v>
      </c>
      <c r="D10" s="47">
        <v>5466.886</v>
      </c>
      <c r="E10" s="47">
        <v>5473.009</v>
      </c>
      <c r="F10" s="47">
        <v>5331.052</v>
      </c>
      <c r="G10" s="47">
        <v>5457.662</v>
      </c>
      <c r="H10" s="55">
        <v>5721.729</v>
      </c>
      <c r="I10" s="16">
        <v>6176.948</v>
      </c>
      <c r="J10" s="47">
        <v>29</v>
      </c>
      <c r="K10" s="66">
        <v>0.00955435717853575</v>
      </c>
      <c r="L10" s="16">
        <v>6362.371</v>
      </c>
      <c r="M10" s="47">
        <v>29</v>
      </c>
      <c r="N10" s="66">
        <v>0.009720503941369571</v>
      </c>
      <c r="O10" s="16">
        <v>6500.385</v>
      </c>
      <c r="P10" s="47">
        <v>29</v>
      </c>
      <c r="Q10" s="66">
        <v>0.009541671145298528</v>
      </c>
      <c r="R10" s="16">
        <v>6066.465</v>
      </c>
      <c r="S10" s="47">
        <v>30</v>
      </c>
      <c r="T10" s="66">
        <v>0.009031942778080386</v>
      </c>
      <c r="U10" s="16">
        <v>6043.87</v>
      </c>
      <c r="V10" s="47">
        <v>30</v>
      </c>
      <c r="W10" s="66">
        <v>0.00882122768959504</v>
      </c>
      <c r="X10" s="16">
        <v>6375.693</v>
      </c>
      <c r="Y10" s="47">
        <v>30</v>
      </c>
      <c r="Z10" s="66">
        <v>0.009108068072755807</v>
      </c>
      <c r="AA10" s="16">
        <v>6552.23</v>
      </c>
      <c r="AB10" s="89">
        <f t="shared" si="0"/>
        <v>30</v>
      </c>
      <c r="AC10" s="66">
        <v>0.009181151462133427</v>
      </c>
      <c r="AD10" s="16">
        <v>6658.274</v>
      </c>
      <c r="AE10" s="47">
        <f t="shared" si="1"/>
        <v>30</v>
      </c>
      <c r="AF10" s="90">
        <f t="shared" si="2"/>
        <v>0.009478651760123736</v>
      </c>
    </row>
    <row r="11" spans="1:32" s="14" customFormat="1" ht="12">
      <c r="A11" s="15" t="s">
        <v>3</v>
      </c>
      <c r="B11" s="51">
        <v>12383.149</v>
      </c>
      <c r="C11" s="47">
        <v>12764.843</v>
      </c>
      <c r="D11" s="47">
        <v>13198.839</v>
      </c>
      <c r="E11" s="47">
        <v>12820.237</v>
      </c>
      <c r="F11" s="47">
        <v>13340.716</v>
      </c>
      <c r="G11" s="47">
        <v>12914.65</v>
      </c>
      <c r="H11" s="55">
        <v>13147.174</v>
      </c>
      <c r="I11" s="16">
        <v>13572.438</v>
      </c>
      <c r="J11" s="47">
        <v>17</v>
      </c>
      <c r="K11" s="66">
        <v>0.020993526323279943</v>
      </c>
      <c r="L11" s="16">
        <v>14010.681</v>
      </c>
      <c r="M11" s="47">
        <v>16</v>
      </c>
      <c r="N11" s="66">
        <v>0.021405680348060774</v>
      </c>
      <c r="O11" s="16">
        <v>14193.821</v>
      </c>
      <c r="P11" s="47">
        <v>17</v>
      </c>
      <c r="Q11" s="66">
        <v>0.020834577071547657</v>
      </c>
      <c r="R11" s="16">
        <v>13229.952</v>
      </c>
      <c r="S11" s="47">
        <v>18</v>
      </c>
      <c r="T11" s="66">
        <v>0.01969716621141804</v>
      </c>
      <c r="U11" s="16">
        <v>14158.061</v>
      </c>
      <c r="V11" s="47">
        <v>17</v>
      </c>
      <c r="W11" s="66">
        <v>0.02066415719136508</v>
      </c>
      <c r="X11" s="16">
        <v>14255.07</v>
      </c>
      <c r="Y11" s="47">
        <v>18</v>
      </c>
      <c r="Z11" s="66">
        <v>0.02036424086634961</v>
      </c>
      <c r="AA11" s="16">
        <v>14342.057</v>
      </c>
      <c r="AB11" s="89">
        <f t="shared" si="0"/>
        <v>18</v>
      </c>
      <c r="AC11" s="66">
        <v>0.02017531893579161</v>
      </c>
      <c r="AD11" s="16">
        <v>14419.439</v>
      </c>
      <c r="AE11" s="47">
        <f t="shared" si="1"/>
        <v>18</v>
      </c>
      <c r="AF11" s="90">
        <f t="shared" si="2"/>
        <v>0.020527368032217785</v>
      </c>
    </row>
    <row r="12" spans="1:32" s="14" customFormat="1" ht="12">
      <c r="A12" s="15" t="s">
        <v>4</v>
      </c>
      <c r="B12" s="51">
        <v>4579.958</v>
      </c>
      <c r="C12" s="47">
        <v>4533.939</v>
      </c>
      <c r="D12" s="47">
        <v>4776.503</v>
      </c>
      <c r="E12" s="47">
        <v>4857.385</v>
      </c>
      <c r="F12" s="47">
        <v>4901.647</v>
      </c>
      <c r="G12" s="47">
        <v>5135.144</v>
      </c>
      <c r="H12" s="55">
        <v>5312.2</v>
      </c>
      <c r="I12" s="16">
        <v>5265.933</v>
      </c>
      <c r="J12" s="47">
        <v>32</v>
      </c>
      <c r="K12" s="66">
        <v>0.008145220707740828</v>
      </c>
      <c r="L12" s="16">
        <v>5096.279</v>
      </c>
      <c r="M12" s="47">
        <v>32</v>
      </c>
      <c r="N12" s="66">
        <v>0.0077861539520123835</v>
      </c>
      <c r="O12" s="16">
        <v>5370.063</v>
      </c>
      <c r="P12" s="47">
        <v>31</v>
      </c>
      <c r="Q12" s="66">
        <v>0.007882513908873899</v>
      </c>
      <c r="R12" s="16">
        <v>5177.652</v>
      </c>
      <c r="S12" s="47">
        <v>32</v>
      </c>
      <c r="T12" s="66">
        <v>0.007708650192297074</v>
      </c>
      <c r="U12" s="16">
        <v>5413.671</v>
      </c>
      <c r="V12" s="47">
        <v>32</v>
      </c>
      <c r="W12" s="66">
        <v>0.007901431454938256</v>
      </c>
      <c r="X12" s="16">
        <v>5723.517</v>
      </c>
      <c r="Y12" s="47">
        <v>31</v>
      </c>
      <c r="Z12" s="66">
        <v>0.008176394699615414</v>
      </c>
      <c r="AA12" s="16">
        <v>5684.209</v>
      </c>
      <c r="AB12" s="89">
        <f t="shared" si="0"/>
        <v>31</v>
      </c>
      <c r="AC12" s="66">
        <v>0.008018697423651888</v>
      </c>
      <c r="AD12" s="16">
        <v>5653.78</v>
      </c>
      <c r="AE12" s="47">
        <f t="shared" si="1"/>
        <v>31</v>
      </c>
      <c r="AF12" s="90">
        <f t="shared" si="2"/>
        <v>0.008048664225646521</v>
      </c>
    </row>
    <row r="13" spans="1:32" s="14" customFormat="1" ht="12">
      <c r="A13" s="15" t="s">
        <v>5</v>
      </c>
      <c r="B13" s="51">
        <v>15326.188</v>
      </c>
      <c r="C13" s="47">
        <v>15650.315</v>
      </c>
      <c r="D13" s="47">
        <v>16212.484</v>
      </c>
      <c r="E13" s="47">
        <v>16177.765</v>
      </c>
      <c r="F13" s="47">
        <v>15505.717</v>
      </c>
      <c r="G13" s="47">
        <v>15923.223</v>
      </c>
      <c r="H13" s="55">
        <v>17175.332</v>
      </c>
      <c r="I13" s="16">
        <v>17037.375</v>
      </c>
      <c r="J13" s="47">
        <v>9</v>
      </c>
      <c r="K13" s="66">
        <v>0.02635300898350699</v>
      </c>
      <c r="L13" s="16">
        <v>17590.726</v>
      </c>
      <c r="M13" s="47">
        <v>9</v>
      </c>
      <c r="N13" s="66">
        <v>0.026875314472317346</v>
      </c>
      <c r="O13" s="16">
        <v>16312.481</v>
      </c>
      <c r="P13" s="47">
        <v>12</v>
      </c>
      <c r="Q13" s="66">
        <v>0.0239444785602592</v>
      </c>
      <c r="R13" s="16">
        <v>17117.982</v>
      </c>
      <c r="S13" s="47">
        <v>11</v>
      </c>
      <c r="T13" s="66">
        <v>0.025485786846245723</v>
      </c>
      <c r="U13" s="16">
        <v>17636.672</v>
      </c>
      <c r="V13" s="47">
        <v>11</v>
      </c>
      <c r="W13" s="66">
        <v>0.025741304726724024</v>
      </c>
      <c r="X13" s="16">
        <v>15740.626</v>
      </c>
      <c r="Y13" s="47">
        <v>15</v>
      </c>
      <c r="Z13" s="66">
        <v>0.022486448628531826</v>
      </c>
      <c r="AA13" s="16">
        <v>15630.981</v>
      </c>
      <c r="AB13" s="89">
        <f t="shared" si="0"/>
        <v>15</v>
      </c>
      <c r="AC13" s="66">
        <v>0.021820003790701915</v>
      </c>
      <c r="AD13" s="16">
        <v>15891.741</v>
      </c>
      <c r="AE13" s="47">
        <f t="shared" si="1"/>
        <v>15</v>
      </c>
      <c r="AF13" s="90">
        <f t="shared" si="2"/>
        <v>0.022623322320631523</v>
      </c>
    </row>
    <row r="14" spans="1:32" s="14" customFormat="1" ht="12">
      <c r="A14" s="15" t="s">
        <v>6</v>
      </c>
      <c r="B14" s="51">
        <v>14355.574</v>
      </c>
      <c r="C14" s="47">
        <v>13861.176</v>
      </c>
      <c r="D14" s="47">
        <v>14875.254</v>
      </c>
      <c r="E14" s="47">
        <v>16448.291</v>
      </c>
      <c r="F14" s="47">
        <v>15923.815</v>
      </c>
      <c r="G14" s="47">
        <v>16401.602</v>
      </c>
      <c r="H14" s="55">
        <v>15848.254</v>
      </c>
      <c r="I14" s="16">
        <v>16747.817</v>
      </c>
      <c r="J14" s="47">
        <v>10</v>
      </c>
      <c r="K14" s="66">
        <v>0.025905127512608664</v>
      </c>
      <c r="L14" s="16">
        <v>17444.276</v>
      </c>
      <c r="M14" s="47">
        <v>10</v>
      </c>
      <c r="N14" s="66">
        <v>0.026651566469848842</v>
      </c>
      <c r="O14" s="16">
        <v>18385.329</v>
      </c>
      <c r="P14" s="47">
        <v>9</v>
      </c>
      <c r="Q14" s="66">
        <v>0.026987134333754118</v>
      </c>
      <c r="R14" s="16">
        <v>17508.201</v>
      </c>
      <c r="S14" s="47">
        <v>10</v>
      </c>
      <c r="T14" s="66">
        <v>0.026066757094803945</v>
      </c>
      <c r="U14" s="16">
        <v>17953.653</v>
      </c>
      <c r="V14" s="47">
        <v>10</v>
      </c>
      <c r="W14" s="66">
        <v>0.026203948955384724</v>
      </c>
      <c r="X14" s="16">
        <v>18106.944</v>
      </c>
      <c r="Y14" s="47">
        <v>9</v>
      </c>
      <c r="Z14" s="66">
        <v>0.025866878869728722</v>
      </c>
      <c r="AA14" s="16">
        <v>18677.912</v>
      </c>
      <c r="AB14" s="89">
        <f t="shared" si="0"/>
        <v>9</v>
      </c>
      <c r="AC14" s="66">
        <v>0.027018119123504207</v>
      </c>
      <c r="AD14" s="16">
        <v>18491.51</v>
      </c>
      <c r="AE14" s="47">
        <f t="shared" si="1"/>
        <v>9</v>
      </c>
      <c r="AF14" s="90">
        <f t="shared" si="2"/>
        <v>0.026324327266923176</v>
      </c>
    </row>
    <row r="15" spans="1:32" s="14" customFormat="1" ht="12">
      <c r="A15" s="15" t="s">
        <v>44</v>
      </c>
      <c r="B15" s="51">
        <v>159459.853</v>
      </c>
      <c r="C15" s="47">
        <v>157731.111</v>
      </c>
      <c r="D15" s="47">
        <v>156326.018</v>
      </c>
      <c r="E15" s="47">
        <v>162028.242</v>
      </c>
      <c r="F15" s="47">
        <v>164887.517</v>
      </c>
      <c r="G15" s="47">
        <v>171172.129</v>
      </c>
      <c r="H15" s="55">
        <v>174656.4</v>
      </c>
      <c r="I15" s="16">
        <v>177648.943</v>
      </c>
      <c r="J15" s="47">
        <v>1</v>
      </c>
      <c r="K15" s="66">
        <v>0.27478318642334987</v>
      </c>
      <c r="L15" s="16">
        <v>177062.515</v>
      </c>
      <c r="M15" s="47">
        <v>1</v>
      </c>
      <c r="N15" s="66">
        <v>0.2705181566630285</v>
      </c>
      <c r="O15" s="16">
        <v>184177.937</v>
      </c>
      <c r="P15" s="47">
        <v>1</v>
      </c>
      <c r="Q15" s="66">
        <v>0.27034788048300373</v>
      </c>
      <c r="R15" s="16">
        <v>175842.269</v>
      </c>
      <c r="S15" s="47">
        <v>1</v>
      </c>
      <c r="T15" s="66">
        <v>0.26179946831899936</v>
      </c>
      <c r="U15" s="16">
        <v>182195.316</v>
      </c>
      <c r="V15" s="47">
        <v>1</v>
      </c>
      <c r="W15" s="66">
        <v>0.26592007545061663</v>
      </c>
      <c r="X15" s="16">
        <v>189104.986</v>
      </c>
      <c r="Y15" s="47">
        <v>1</v>
      </c>
      <c r="Z15" s="66">
        <v>0.27014805847545265</v>
      </c>
      <c r="AA15" s="16">
        <v>186988.639</v>
      </c>
      <c r="AB15" s="89">
        <f t="shared" si="0"/>
        <v>1</v>
      </c>
      <c r="AC15" s="66">
        <v>0.26664010343377115</v>
      </c>
      <c r="AD15" s="16">
        <v>184313.118</v>
      </c>
      <c r="AE15" s="47">
        <f t="shared" si="1"/>
        <v>1</v>
      </c>
      <c r="AF15" s="90">
        <f t="shared" si="2"/>
        <v>0.2623862971611852</v>
      </c>
    </row>
    <row r="16" spans="1:32" s="14" customFormat="1" ht="12">
      <c r="A16" s="15" t="s">
        <v>7</v>
      </c>
      <c r="B16" s="51">
        <v>9156.184</v>
      </c>
      <c r="C16" s="47">
        <v>8739.735</v>
      </c>
      <c r="D16" s="47">
        <v>9042.921</v>
      </c>
      <c r="E16" s="47">
        <v>8895.783</v>
      </c>
      <c r="F16" s="47">
        <v>8627.796</v>
      </c>
      <c r="G16" s="47">
        <v>8537.883</v>
      </c>
      <c r="H16" s="55">
        <v>8866.299</v>
      </c>
      <c r="I16" s="16">
        <v>9294.217</v>
      </c>
      <c r="J16" s="47">
        <v>23</v>
      </c>
      <c r="K16" s="66">
        <v>0.014376075193253854</v>
      </c>
      <c r="L16" s="16">
        <v>9521.697</v>
      </c>
      <c r="M16" s="47">
        <v>22</v>
      </c>
      <c r="N16" s="66">
        <v>0.014547358715332196</v>
      </c>
      <c r="O16" s="16">
        <v>10040.337</v>
      </c>
      <c r="P16" s="47">
        <v>22</v>
      </c>
      <c r="Q16" s="66">
        <v>0.01473783381168549</v>
      </c>
      <c r="R16" s="16">
        <v>10028.601</v>
      </c>
      <c r="S16" s="47">
        <v>23</v>
      </c>
      <c r="T16" s="66">
        <v>0.014930894742852674</v>
      </c>
      <c r="U16" s="16">
        <v>10123.456</v>
      </c>
      <c r="V16" s="47">
        <v>21</v>
      </c>
      <c r="W16" s="66">
        <v>0.014775518067330544</v>
      </c>
      <c r="X16" s="16">
        <v>10086.99</v>
      </c>
      <c r="Y16" s="47">
        <v>24</v>
      </c>
      <c r="Z16" s="66">
        <v>0.014409883218844932</v>
      </c>
      <c r="AA16" s="16">
        <v>10011.21</v>
      </c>
      <c r="AB16" s="89">
        <f t="shared" si="0"/>
        <v>24</v>
      </c>
      <c r="AC16" s="66">
        <v>0.014334789195362197</v>
      </c>
      <c r="AD16" s="16">
        <v>10007.774</v>
      </c>
      <c r="AE16" s="47">
        <f t="shared" si="1"/>
        <v>24</v>
      </c>
      <c r="AF16" s="90">
        <f t="shared" si="2"/>
        <v>0.01424696620175447</v>
      </c>
    </row>
    <row r="17" spans="1:32" s="14" customFormat="1" ht="12">
      <c r="A17" s="15" t="s">
        <v>51</v>
      </c>
      <c r="B17" s="51">
        <v>15851.338</v>
      </c>
      <c r="C17" s="47">
        <v>16081.327</v>
      </c>
      <c r="D17" s="47">
        <v>16134.376</v>
      </c>
      <c r="E17" s="47">
        <v>16889.469</v>
      </c>
      <c r="F17" s="47">
        <v>16503.892</v>
      </c>
      <c r="G17" s="47">
        <v>17139.052</v>
      </c>
      <c r="H17" s="55">
        <v>18828.057</v>
      </c>
      <c r="I17" s="16">
        <v>19316.24</v>
      </c>
      <c r="J17" s="47">
        <v>6</v>
      </c>
      <c r="K17" s="66">
        <v>0.029877903506119755</v>
      </c>
      <c r="L17" s="16">
        <v>19904.545</v>
      </c>
      <c r="M17" s="47">
        <v>6</v>
      </c>
      <c r="N17" s="66">
        <v>0.030410393880468144</v>
      </c>
      <c r="O17" s="16">
        <v>20396.562</v>
      </c>
      <c r="P17" s="47">
        <v>7</v>
      </c>
      <c r="Q17" s="66">
        <v>0.02993934776150835</v>
      </c>
      <c r="R17" s="16">
        <v>20253.79</v>
      </c>
      <c r="S17" s="47">
        <v>7</v>
      </c>
      <c r="T17" s="66">
        <v>0.03015447584701416</v>
      </c>
      <c r="U17" s="16">
        <v>20973.211</v>
      </c>
      <c r="V17" s="47">
        <v>7</v>
      </c>
      <c r="W17" s="66">
        <v>0.030611093490250336</v>
      </c>
      <c r="X17" s="16">
        <v>21284.37</v>
      </c>
      <c r="Y17" s="47">
        <v>7</v>
      </c>
      <c r="Z17" s="66">
        <v>0.030406026583419482</v>
      </c>
      <c r="AA17" s="16">
        <v>21358.624</v>
      </c>
      <c r="AB17" s="89">
        <f t="shared" si="0"/>
        <v>7</v>
      </c>
      <c r="AC17" s="66">
        <v>0.030011079033188757</v>
      </c>
      <c r="AD17" s="16">
        <v>21337.899</v>
      </c>
      <c r="AE17" s="47">
        <f t="shared" si="1"/>
        <v>7</v>
      </c>
      <c r="AF17" s="90">
        <f t="shared" si="2"/>
        <v>0.030376417959623245</v>
      </c>
    </row>
    <row r="18" spans="1:32" s="14" customFormat="1" ht="12">
      <c r="A18" s="15" t="s">
        <v>8</v>
      </c>
      <c r="B18" s="51">
        <v>13833.583</v>
      </c>
      <c r="C18" s="47">
        <v>13810.49</v>
      </c>
      <c r="D18" s="47">
        <v>13458.53</v>
      </c>
      <c r="E18" s="47">
        <v>14511.596</v>
      </c>
      <c r="F18" s="47">
        <v>14488.419</v>
      </c>
      <c r="G18" s="47">
        <v>14628.753</v>
      </c>
      <c r="H18" s="55">
        <v>15307.004</v>
      </c>
      <c r="I18" s="16">
        <v>15519.685</v>
      </c>
      <c r="J18" s="47">
        <v>15</v>
      </c>
      <c r="K18" s="66">
        <v>0.02400548196105319</v>
      </c>
      <c r="L18" s="16">
        <v>15334.944</v>
      </c>
      <c r="M18" s="47">
        <v>14</v>
      </c>
      <c r="N18" s="66">
        <v>0.023428904663478703</v>
      </c>
      <c r="O18" s="16">
        <v>16302.43</v>
      </c>
      <c r="P18" s="47">
        <v>13</v>
      </c>
      <c r="Q18" s="66">
        <v>0.023929725074630055</v>
      </c>
      <c r="R18" s="16">
        <v>16542.209</v>
      </c>
      <c r="S18" s="47">
        <v>13</v>
      </c>
      <c r="T18" s="66">
        <v>0.02462855800058953</v>
      </c>
      <c r="U18" s="16">
        <v>16986.044</v>
      </c>
      <c r="V18" s="47">
        <v>13</v>
      </c>
      <c r="W18" s="66">
        <v>0.024791691692488377</v>
      </c>
      <c r="X18" s="16">
        <v>17223.156</v>
      </c>
      <c r="Y18" s="47">
        <v>12</v>
      </c>
      <c r="Z18" s="66">
        <v>0.02460433356431883</v>
      </c>
      <c r="AA18" s="16">
        <v>17444.945</v>
      </c>
      <c r="AB18" s="89">
        <f t="shared" si="0"/>
        <v>11</v>
      </c>
      <c r="AC18" s="66">
        <v>0.024919484411098078</v>
      </c>
      <c r="AD18" s="16">
        <v>17401.43</v>
      </c>
      <c r="AE18" s="47">
        <f t="shared" si="1"/>
        <v>12</v>
      </c>
      <c r="AF18" s="90">
        <f t="shared" si="2"/>
        <v>0.024772500365435542</v>
      </c>
    </row>
    <row r="19" spans="1:32" s="14" customFormat="1" ht="12">
      <c r="A19" s="15" t="s">
        <v>52</v>
      </c>
      <c r="B19" s="51">
        <v>10091.385</v>
      </c>
      <c r="C19" s="47">
        <v>9939.152</v>
      </c>
      <c r="D19" s="47">
        <v>9773.676</v>
      </c>
      <c r="E19" s="47">
        <v>9533.639</v>
      </c>
      <c r="F19" s="47">
        <v>9528.49</v>
      </c>
      <c r="G19" s="47">
        <v>10428.789</v>
      </c>
      <c r="H19" s="55">
        <v>10027.23</v>
      </c>
      <c r="I19" s="16">
        <v>10710.14</v>
      </c>
      <c r="J19" s="47">
        <v>20</v>
      </c>
      <c r="K19" s="66">
        <v>0.01656619142529982</v>
      </c>
      <c r="L19" s="16">
        <v>10946.071</v>
      </c>
      <c r="M19" s="47">
        <v>20</v>
      </c>
      <c r="N19" s="66">
        <v>0.016723533773495943</v>
      </c>
      <c r="O19" s="16">
        <v>11003.454</v>
      </c>
      <c r="P19" s="47">
        <v>20</v>
      </c>
      <c r="Q19" s="66">
        <v>0.01615155710475913</v>
      </c>
      <c r="R19" s="16">
        <v>11804.647</v>
      </c>
      <c r="S19" s="47">
        <v>20</v>
      </c>
      <c r="T19" s="66">
        <v>0.017575127561015896</v>
      </c>
      <c r="U19" s="16">
        <v>12316.542</v>
      </c>
      <c r="V19" s="47">
        <v>20</v>
      </c>
      <c r="W19" s="66">
        <v>0.01797639944778102</v>
      </c>
      <c r="X19" s="16">
        <v>12255.355</v>
      </c>
      <c r="Y19" s="47">
        <v>20</v>
      </c>
      <c r="Z19" s="66">
        <v>0.017507525471472395</v>
      </c>
      <c r="AA19" s="16">
        <v>12475.734</v>
      </c>
      <c r="AB19" s="89">
        <f t="shared" si="0"/>
        <v>20</v>
      </c>
      <c r="AC19" s="66">
        <v>0.017537403320315042</v>
      </c>
      <c r="AD19" s="101">
        <v>12711.322</v>
      </c>
      <c r="AE19" s="47">
        <f t="shared" si="1"/>
        <v>20</v>
      </c>
      <c r="AF19" s="90">
        <f t="shared" si="2"/>
        <v>0.018095709886496045</v>
      </c>
    </row>
    <row r="20" spans="1:32" s="14" customFormat="1" ht="12">
      <c r="A20" s="31" t="s">
        <v>9</v>
      </c>
      <c r="B20" s="53">
        <v>27705.129</v>
      </c>
      <c r="C20" s="48">
        <v>27598.052</v>
      </c>
      <c r="D20" s="48">
        <v>27584.362</v>
      </c>
      <c r="E20" s="48">
        <v>27561.739</v>
      </c>
      <c r="F20" s="48">
        <v>27907.934</v>
      </c>
      <c r="G20" s="48">
        <v>27889.293</v>
      </c>
      <c r="H20" s="56">
        <v>29603.342</v>
      </c>
      <c r="I20" s="32">
        <v>31782.065</v>
      </c>
      <c r="J20" s="48">
        <v>3</v>
      </c>
      <c r="K20" s="67">
        <v>0.04915974699502728</v>
      </c>
      <c r="L20" s="32">
        <v>32317.852</v>
      </c>
      <c r="M20" s="48">
        <v>3</v>
      </c>
      <c r="N20" s="67">
        <v>0.049375587771068125</v>
      </c>
      <c r="O20" s="32">
        <v>35444.72</v>
      </c>
      <c r="P20" s="48">
        <v>3</v>
      </c>
      <c r="Q20" s="67">
        <v>0.05202797404725808</v>
      </c>
      <c r="R20" s="32">
        <v>34918.609</v>
      </c>
      <c r="S20" s="48">
        <v>3</v>
      </c>
      <c r="T20" s="67">
        <v>0.05198791691341873</v>
      </c>
      <c r="U20" s="32">
        <v>34542.901</v>
      </c>
      <c r="V20" s="48">
        <v>3</v>
      </c>
      <c r="W20" s="67">
        <v>0.05041650379312265</v>
      </c>
      <c r="X20" s="32">
        <v>34581.558</v>
      </c>
      <c r="Y20" s="48">
        <v>3</v>
      </c>
      <c r="Z20" s="67">
        <v>0.049401874325811036</v>
      </c>
      <c r="AA20" s="32">
        <v>34840.792</v>
      </c>
      <c r="AB20" s="92">
        <f t="shared" si="0"/>
        <v>3</v>
      </c>
      <c r="AC20" s="67">
        <v>0.05017216542259565</v>
      </c>
      <c r="AD20" s="32">
        <v>35394.313</v>
      </c>
      <c r="AE20" s="48">
        <f t="shared" si="1"/>
        <v>3</v>
      </c>
      <c r="AF20" s="94">
        <f t="shared" si="2"/>
        <v>0.05038698726063547</v>
      </c>
    </row>
    <row r="21" spans="1:32" s="14" customFormat="1" ht="12">
      <c r="A21" s="15" t="s">
        <v>10</v>
      </c>
      <c r="B21" s="51">
        <v>49259.783</v>
      </c>
      <c r="C21" s="47">
        <v>49465.215</v>
      </c>
      <c r="D21" s="47">
        <v>50091.8</v>
      </c>
      <c r="E21" s="47">
        <v>50907.991</v>
      </c>
      <c r="F21" s="47">
        <v>52987.884</v>
      </c>
      <c r="G21" s="47">
        <v>54330.15</v>
      </c>
      <c r="H21" s="55">
        <v>56146.25</v>
      </c>
      <c r="I21" s="16">
        <v>59065.341</v>
      </c>
      <c r="J21" s="47">
        <v>2</v>
      </c>
      <c r="K21" s="66">
        <v>0.09136087349059956</v>
      </c>
      <c r="L21" s="16">
        <v>59493.22</v>
      </c>
      <c r="M21" s="47">
        <v>2</v>
      </c>
      <c r="N21" s="66">
        <v>0.09089442905714977</v>
      </c>
      <c r="O21" s="16">
        <v>61680.039</v>
      </c>
      <c r="P21" s="47">
        <v>2</v>
      </c>
      <c r="Q21" s="66">
        <v>0.09053781404750455</v>
      </c>
      <c r="R21" s="16">
        <v>62756.307</v>
      </c>
      <c r="S21" s="47">
        <v>2</v>
      </c>
      <c r="T21" s="66">
        <v>0.09343355212428418</v>
      </c>
      <c r="U21" s="16">
        <v>65435.151</v>
      </c>
      <c r="V21" s="47">
        <v>2</v>
      </c>
      <c r="W21" s="66">
        <v>0.09550476199422434</v>
      </c>
      <c r="X21" s="16">
        <v>64677.341</v>
      </c>
      <c r="Y21" s="47">
        <v>2</v>
      </c>
      <c r="Z21" s="66">
        <v>0.09239554423226466</v>
      </c>
      <c r="AA21" s="16">
        <v>65639.6</v>
      </c>
      <c r="AB21" s="89">
        <f t="shared" si="0"/>
        <v>2</v>
      </c>
      <c r="AC21" s="66">
        <v>0.0921385163314209</v>
      </c>
      <c r="AD21" s="16">
        <v>67208.051</v>
      </c>
      <c r="AE21" s="47">
        <f t="shared" si="1"/>
        <v>2</v>
      </c>
      <c r="AF21" s="90">
        <f t="shared" si="2"/>
        <v>0.09567670403855952</v>
      </c>
    </row>
    <row r="22" spans="1:32" s="14" customFormat="1" ht="12">
      <c r="A22" s="15" t="s">
        <v>11</v>
      </c>
      <c r="B22" s="51">
        <v>15741.149</v>
      </c>
      <c r="C22" s="47">
        <v>15458.916</v>
      </c>
      <c r="D22" s="47">
        <v>15400.482</v>
      </c>
      <c r="E22" s="47">
        <v>15983.364</v>
      </c>
      <c r="F22" s="47">
        <v>16234.268</v>
      </c>
      <c r="G22" s="47">
        <v>16400.168</v>
      </c>
      <c r="H22" s="55">
        <v>17529.825</v>
      </c>
      <c r="I22" s="16">
        <v>18199.499</v>
      </c>
      <c r="J22" s="47">
        <v>8</v>
      </c>
      <c r="K22" s="66">
        <v>0.028150554920715568</v>
      </c>
      <c r="L22" s="16">
        <v>18333.336</v>
      </c>
      <c r="M22" s="47">
        <v>8</v>
      </c>
      <c r="N22" s="66">
        <v>0.028009882612386586</v>
      </c>
      <c r="O22" s="16">
        <v>18816.122</v>
      </c>
      <c r="P22" s="47">
        <v>8</v>
      </c>
      <c r="Q22" s="66">
        <v>0.02761947920835717</v>
      </c>
      <c r="R22" s="16">
        <v>18369.881</v>
      </c>
      <c r="S22" s="47">
        <v>8</v>
      </c>
      <c r="T22" s="66">
        <v>0.027349653221793273</v>
      </c>
      <c r="U22" s="16">
        <v>18783.285</v>
      </c>
      <c r="V22" s="47">
        <v>8</v>
      </c>
      <c r="W22" s="66">
        <v>0.027414824234067773</v>
      </c>
      <c r="X22" s="16">
        <v>19873.333</v>
      </c>
      <c r="Y22" s="47">
        <v>8</v>
      </c>
      <c r="Z22" s="66">
        <v>0.02839027377832408</v>
      </c>
      <c r="AA22" s="16">
        <v>20254.165</v>
      </c>
      <c r="AB22" s="89">
        <f t="shared" si="0"/>
        <v>8</v>
      </c>
      <c r="AC22" s="66">
        <v>0.0290784468609503</v>
      </c>
      <c r="AD22" s="16">
        <v>20719.168</v>
      </c>
      <c r="AE22" s="47">
        <f t="shared" si="1"/>
        <v>8</v>
      </c>
      <c r="AF22" s="90">
        <f t="shared" si="2"/>
        <v>0.02949559874398371</v>
      </c>
    </row>
    <row r="23" spans="1:32" s="14" customFormat="1" ht="12">
      <c r="A23" s="15" t="s">
        <v>12</v>
      </c>
      <c r="B23" s="51">
        <v>8778.281</v>
      </c>
      <c r="C23" s="47">
        <v>8448.094</v>
      </c>
      <c r="D23" s="47">
        <v>8784.979</v>
      </c>
      <c r="E23" s="47">
        <v>8908.157</v>
      </c>
      <c r="F23" s="47">
        <v>8772.826</v>
      </c>
      <c r="G23" s="47">
        <v>8639.403</v>
      </c>
      <c r="H23" s="55">
        <v>8441.945</v>
      </c>
      <c r="I23" s="16">
        <v>8817.154</v>
      </c>
      <c r="J23" s="47">
        <v>25</v>
      </c>
      <c r="K23" s="66">
        <v>0.013638165419905623</v>
      </c>
      <c r="L23" s="16">
        <v>8991.617</v>
      </c>
      <c r="M23" s="47">
        <v>25</v>
      </c>
      <c r="N23" s="66">
        <v>0.0137374963653936</v>
      </c>
      <c r="O23" s="16">
        <v>9918.943</v>
      </c>
      <c r="P23" s="47">
        <v>23</v>
      </c>
      <c r="Q23" s="66">
        <v>0.014559644115688658</v>
      </c>
      <c r="R23" s="16">
        <v>10167.548</v>
      </c>
      <c r="S23" s="47">
        <v>21</v>
      </c>
      <c r="T23" s="66">
        <v>0.015137763381044098</v>
      </c>
      <c r="U23" s="16">
        <v>9978.45</v>
      </c>
      <c r="V23" s="47">
        <v>23</v>
      </c>
      <c r="W23" s="66">
        <v>0.014563877025687125</v>
      </c>
      <c r="X23" s="16">
        <v>10504.017</v>
      </c>
      <c r="Y23" s="47">
        <v>22</v>
      </c>
      <c r="Z23" s="66">
        <v>0.015005631838512964</v>
      </c>
      <c r="AA23" s="16">
        <v>10305.475</v>
      </c>
      <c r="AB23" s="89">
        <f t="shared" si="0"/>
        <v>23</v>
      </c>
      <c r="AC23" s="66">
        <v>0.015133850111654192</v>
      </c>
      <c r="AD23" s="16">
        <v>10400.717</v>
      </c>
      <c r="AE23" s="47">
        <f t="shared" si="1"/>
        <v>23</v>
      </c>
      <c r="AF23" s="90">
        <f t="shared" si="2"/>
        <v>0.014806355896227589</v>
      </c>
    </row>
    <row r="24" spans="1:32" s="14" customFormat="1" ht="12">
      <c r="A24" s="15" t="s">
        <v>13</v>
      </c>
      <c r="B24" s="51">
        <v>6390.608</v>
      </c>
      <c r="C24" s="47">
        <v>6562.249</v>
      </c>
      <c r="D24" s="47">
        <v>6455.882</v>
      </c>
      <c r="E24" s="47">
        <v>6723.351</v>
      </c>
      <c r="F24" s="47">
        <v>6679.505</v>
      </c>
      <c r="G24" s="47">
        <v>6670.966</v>
      </c>
      <c r="H24" s="55">
        <v>7111.881</v>
      </c>
      <c r="I24" s="16">
        <v>7394.722</v>
      </c>
      <c r="J24" s="47">
        <v>28</v>
      </c>
      <c r="K24" s="66">
        <v>0.011437981220495337</v>
      </c>
      <c r="L24" s="16">
        <v>8090.302</v>
      </c>
      <c r="M24" s="47">
        <v>28</v>
      </c>
      <c r="N24" s="66">
        <v>0.012360456892229347</v>
      </c>
      <c r="O24" s="16">
        <v>8901.634</v>
      </c>
      <c r="P24" s="47">
        <v>27</v>
      </c>
      <c r="Q24" s="66">
        <v>0.013066374419947176</v>
      </c>
      <c r="R24" s="16">
        <v>8571.77</v>
      </c>
      <c r="S24" s="47">
        <v>27</v>
      </c>
      <c r="T24" s="66">
        <v>0.012761919197896323</v>
      </c>
      <c r="U24" s="16">
        <v>8582.423</v>
      </c>
      <c r="V24" s="47">
        <v>28</v>
      </c>
      <c r="W24" s="66">
        <v>0.012526329555635271</v>
      </c>
      <c r="X24" s="16">
        <v>8754.34</v>
      </c>
      <c r="Y24" s="47">
        <v>27</v>
      </c>
      <c r="Z24" s="66">
        <v>0.012506111045818717</v>
      </c>
      <c r="AA24" s="16">
        <v>8850.499</v>
      </c>
      <c r="AB24" s="89">
        <f t="shared" si="0"/>
        <v>28</v>
      </c>
      <c r="AC24" s="66">
        <v>0.01243251537714515</v>
      </c>
      <c r="AD24" s="16">
        <v>8739.317</v>
      </c>
      <c r="AE24" s="47">
        <f t="shared" si="1"/>
        <v>28</v>
      </c>
      <c r="AF24" s="90">
        <f t="shared" si="2"/>
        <v>0.012441203600862516</v>
      </c>
    </row>
    <row r="25" spans="1:32" s="14" customFormat="1" ht="12">
      <c r="A25" s="15" t="s">
        <v>14</v>
      </c>
      <c r="B25" s="51">
        <v>19284.11</v>
      </c>
      <c r="C25" s="47">
        <v>19685.324</v>
      </c>
      <c r="D25" s="47">
        <v>20137.483</v>
      </c>
      <c r="E25" s="47">
        <v>20058.848</v>
      </c>
      <c r="F25" s="47">
        <v>19876.739</v>
      </c>
      <c r="G25" s="47">
        <v>21279.367</v>
      </c>
      <c r="H25" s="55">
        <v>22018.581</v>
      </c>
      <c r="I25" s="16">
        <v>23228.962</v>
      </c>
      <c r="J25" s="47">
        <v>5</v>
      </c>
      <c r="K25" s="66">
        <v>0.035930009421260165</v>
      </c>
      <c r="L25" s="16">
        <v>24236.989</v>
      </c>
      <c r="M25" s="47">
        <v>5</v>
      </c>
      <c r="N25" s="66">
        <v>0.037029551892121815</v>
      </c>
      <c r="O25" s="16">
        <v>25770.791</v>
      </c>
      <c r="P25" s="47">
        <v>5</v>
      </c>
      <c r="Q25" s="66">
        <v>0.037827976785408716</v>
      </c>
      <c r="R25" s="16">
        <v>25836.549</v>
      </c>
      <c r="S25" s="47">
        <v>5</v>
      </c>
      <c r="T25" s="66">
        <v>0.03846626200778708</v>
      </c>
      <c r="U25" s="16">
        <v>26239.66</v>
      </c>
      <c r="V25" s="47">
        <v>5</v>
      </c>
      <c r="W25" s="66">
        <v>0.038297649578425644</v>
      </c>
      <c r="X25" s="16">
        <v>26083.693</v>
      </c>
      <c r="Y25" s="47">
        <v>5</v>
      </c>
      <c r="Z25" s="66">
        <v>0.037262153531053666</v>
      </c>
      <c r="AA25" s="16">
        <v>25904.989</v>
      </c>
      <c r="AB25" s="89">
        <f t="shared" si="0"/>
        <v>5</v>
      </c>
      <c r="AC25" s="66">
        <v>0.0374972228620754</v>
      </c>
      <c r="AD25" s="16">
        <v>26334.343</v>
      </c>
      <c r="AE25" s="47">
        <f t="shared" si="1"/>
        <v>5</v>
      </c>
      <c r="AF25" s="90">
        <f t="shared" si="2"/>
        <v>0.037489305280715715</v>
      </c>
    </row>
    <row r="26" spans="1:32" s="14" customFormat="1" ht="12">
      <c r="A26" s="15" t="s">
        <v>15</v>
      </c>
      <c r="B26" s="51">
        <v>15538.851</v>
      </c>
      <c r="C26" s="47">
        <v>15575.313</v>
      </c>
      <c r="D26" s="47">
        <v>15926.725</v>
      </c>
      <c r="E26" s="47">
        <v>15780.786</v>
      </c>
      <c r="F26" s="47">
        <v>15726.679</v>
      </c>
      <c r="G26" s="47">
        <v>15777.246</v>
      </c>
      <c r="H26" s="55">
        <v>15988.908</v>
      </c>
      <c r="I26" s="16">
        <v>15721.685</v>
      </c>
      <c r="J26" s="47">
        <v>13</v>
      </c>
      <c r="K26" s="66">
        <v>0.024317930786923868</v>
      </c>
      <c r="L26" s="16">
        <v>16018.122</v>
      </c>
      <c r="M26" s="47">
        <v>13</v>
      </c>
      <c r="N26" s="66">
        <v>0.024472671907114288</v>
      </c>
      <c r="O26" s="16">
        <v>15867.406</v>
      </c>
      <c r="P26" s="47">
        <v>15</v>
      </c>
      <c r="Q26" s="66">
        <v>0.023291169673940352</v>
      </c>
      <c r="R26" s="16">
        <v>15336.342</v>
      </c>
      <c r="S26" s="47">
        <v>15</v>
      </c>
      <c r="T26" s="66">
        <v>0.022833225505969442</v>
      </c>
      <c r="U26" s="16">
        <v>15811.53</v>
      </c>
      <c r="V26" s="47">
        <v>15</v>
      </c>
      <c r="W26" s="66">
        <v>0.02307744975501834</v>
      </c>
      <c r="X26" s="16">
        <v>16906.709</v>
      </c>
      <c r="Y26" s="47">
        <v>14</v>
      </c>
      <c r="Z26" s="66">
        <v>0.024152269636927823</v>
      </c>
      <c r="AA26" s="16">
        <v>16775.231</v>
      </c>
      <c r="AB26" s="89">
        <f t="shared" si="0"/>
        <v>14</v>
      </c>
      <c r="AC26" s="66">
        <v>0.023526992969867183</v>
      </c>
      <c r="AD26" s="16">
        <v>17085.287</v>
      </c>
      <c r="AE26" s="47">
        <f t="shared" si="1"/>
        <v>14</v>
      </c>
      <c r="AF26" s="90">
        <f t="shared" si="2"/>
        <v>0.024322442376923686</v>
      </c>
    </row>
    <row r="27" spans="1:32" s="14" customFormat="1" ht="12">
      <c r="A27" s="15" t="s">
        <v>16</v>
      </c>
      <c r="B27" s="51">
        <v>15669.855</v>
      </c>
      <c r="C27" s="47">
        <v>15918.482</v>
      </c>
      <c r="D27" s="47">
        <v>15417.155</v>
      </c>
      <c r="E27" s="47">
        <v>15207.028</v>
      </c>
      <c r="F27" s="47">
        <v>15115.95</v>
      </c>
      <c r="G27" s="47">
        <v>15050.302</v>
      </c>
      <c r="H27" s="55">
        <v>15419.699</v>
      </c>
      <c r="I27" s="16">
        <v>15813.95</v>
      </c>
      <c r="J27" s="47">
        <v>12</v>
      </c>
      <c r="K27" s="66">
        <v>0.024460644108304848</v>
      </c>
      <c r="L27" s="16">
        <v>16844.624</v>
      </c>
      <c r="M27" s="47">
        <v>11</v>
      </c>
      <c r="N27" s="66">
        <v>0.025735411214292358</v>
      </c>
      <c r="O27" s="16">
        <v>17207.664</v>
      </c>
      <c r="P27" s="47">
        <v>11</v>
      </c>
      <c r="Q27" s="66">
        <v>0.02525848408467995</v>
      </c>
      <c r="R27" s="16">
        <v>18152.599</v>
      </c>
      <c r="S27" s="47">
        <v>9</v>
      </c>
      <c r="T27" s="66">
        <v>0.027026156986224965</v>
      </c>
      <c r="U27" s="16">
        <v>17984.113</v>
      </c>
      <c r="V27" s="47">
        <v>9</v>
      </c>
      <c r="W27" s="66">
        <v>0.02624840633044823</v>
      </c>
      <c r="X27" s="16">
        <v>17155.883</v>
      </c>
      <c r="Y27" s="47">
        <v>13</v>
      </c>
      <c r="Z27" s="66">
        <v>0.02450822996217574</v>
      </c>
      <c r="AA27" s="16">
        <v>17408.606</v>
      </c>
      <c r="AB27" s="89">
        <f t="shared" si="0"/>
        <v>12</v>
      </c>
      <c r="AC27" s="66">
        <v>0.024407161272647204</v>
      </c>
      <c r="AD27" s="16">
        <v>17620.998</v>
      </c>
      <c r="AE27" s="47">
        <f t="shared" si="1"/>
        <v>11</v>
      </c>
      <c r="AF27" s="90">
        <f t="shared" si="2"/>
        <v>0.025085075157291036</v>
      </c>
    </row>
    <row r="28" spans="1:32" s="14" customFormat="1" ht="12">
      <c r="A28" s="15" t="s">
        <v>17</v>
      </c>
      <c r="B28" s="51">
        <v>8272.238</v>
      </c>
      <c r="C28" s="47">
        <v>8363.302</v>
      </c>
      <c r="D28" s="47">
        <v>8697.036</v>
      </c>
      <c r="E28" s="47">
        <v>8755.162</v>
      </c>
      <c r="F28" s="47">
        <v>8577.643</v>
      </c>
      <c r="G28" s="47">
        <v>8097.459</v>
      </c>
      <c r="H28" s="55">
        <v>8951.107</v>
      </c>
      <c r="I28" s="16">
        <v>9135.267</v>
      </c>
      <c r="J28" s="47">
        <v>24</v>
      </c>
      <c r="K28" s="66">
        <v>0.014130215089926406</v>
      </c>
      <c r="L28" s="16">
        <v>9488.192</v>
      </c>
      <c r="M28" s="47">
        <v>23</v>
      </c>
      <c r="N28" s="66">
        <v>0.014496169389127296</v>
      </c>
      <c r="O28" s="16">
        <v>10231.286</v>
      </c>
      <c r="P28" s="47">
        <v>21</v>
      </c>
      <c r="Q28" s="66">
        <v>0.015018120681389918</v>
      </c>
      <c r="R28" s="16">
        <v>10118.018</v>
      </c>
      <c r="S28" s="47">
        <v>22</v>
      </c>
      <c r="T28" s="66">
        <v>0.01506402156834126</v>
      </c>
      <c r="U28" s="16">
        <v>10101.085</v>
      </c>
      <c r="V28" s="47">
        <v>22</v>
      </c>
      <c r="W28" s="66">
        <v>0.014742866854673102</v>
      </c>
      <c r="X28" s="16">
        <v>10511.263</v>
      </c>
      <c r="Y28" s="47">
        <v>21</v>
      </c>
      <c r="Z28" s="66">
        <v>0.015015983193456685</v>
      </c>
      <c r="AA28" s="16">
        <v>10485.464</v>
      </c>
      <c r="AB28" s="89">
        <f t="shared" si="0"/>
        <v>21</v>
      </c>
      <c r="AC28" s="66">
        <v>0.014826460796244724</v>
      </c>
      <c r="AD28" s="16">
        <v>10460.682</v>
      </c>
      <c r="AE28" s="47">
        <f t="shared" si="1"/>
        <v>22</v>
      </c>
      <c r="AF28" s="90">
        <f t="shared" si="2"/>
        <v>0.014891721465862576</v>
      </c>
    </row>
    <row r="29" spans="1:32" s="14" customFormat="1" ht="12">
      <c r="A29" s="15" t="s">
        <v>18</v>
      </c>
      <c r="B29" s="51">
        <v>6574.322</v>
      </c>
      <c r="C29" s="47">
        <v>6708.634</v>
      </c>
      <c r="D29" s="47">
        <v>7102.114</v>
      </c>
      <c r="E29" s="47">
        <v>7538.272</v>
      </c>
      <c r="F29" s="47">
        <v>8141.884</v>
      </c>
      <c r="G29" s="47">
        <v>8480.597</v>
      </c>
      <c r="H29" s="55">
        <v>8976.327</v>
      </c>
      <c r="I29" s="16">
        <v>9424.699</v>
      </c>
      <c r="J29" s="47">
        <v>21</v>
      </c>
      <c r="K29" s="66">
        <v>0.014577901667002654</v>
      </c>
      <c r="L29" s="16">
        <v>9408.654</v>
      </c>
      <c r="M29" s="47">
        <v>24</v>
      </c>
      <c r="N29" s="66">
        <v>0.014374650313536037</v>
      </c>
      <c r="O29" s="16">
        <v>9738.916</v>
      </c>
      <c r="P29" s="47">
        <v>24</v>
      </c>
      <c r="Q29" s="66">
        <v>0.014295389239819819</v>
      </c>
      <c r="R29" s="16">
        <v>9664.554</v>
      </c>
      <c r="S29" s="47">
        <v>25</v>
      </c>
      <c r="T29" s="66">
        <v>0.014388890186239912</v>
      </c>
      <c r="U29" s="16">
        <v>8599.555</v>
      </c>
      <c r="V29" s="47">
        <v>27</v>
      </c>
      <c r="W29" s="66">
        <v>0.012551334274925748</v>
      </c>
      <c r="X29" s="16">
        <v>9051.12</v>
      </c>
      <c r="Y29" s="47">
        <v>26</v>
      </c>
      <c r="Z29" s="66">
        <v>0.012930079458763392</v>
      </c>
      <c r="AA29" s="16">
        <v>9168.815</v>
      </c>
      <c r="AB29" s="89">
        <f t="shared" si="0"/>
        <v>26</v>
      </c>
      <c r="AC29" s="66">
        <v>0.012907416524966402</v>
      </c>
      <c r="AD29" s="16">
        <v>9436.879</v>
      </c>
      <c r="AE29" s="47">
        <f t="shared" si="1"/>
        <v>26</v>
      </c>
      <c r="AF29" s="90">
        <f t="shared" si="2"/>
        <v>0.013434245833593619</v>
      </c>
    </row>
    <row r="30" spans="1:32" s="14" customFormat="1" ht="12">
      <c r="A30" s="15" t="s">
        <v>19</v>
      </c>
      <c r="B30" s="51">
        <v>11508.238</v>
      </c>
      <c r="C30" s="47">
        <v>11683.208</v>
      </c>
      <c r="D30" s="47">
        <v>12109.873</v>
      </c>
      <c r="E30" s="47">
        <v>11950.25</v>
      </c>
      <c r="F30" s="47">
        <v>12123.367</v>
      </c>
      <c r="G30" s="47">
        <v>12567.815</v>
      </c>
      <c r="H30" s="55">
        <v>13127.681</v>
      </c>
      <c r="I30" s="16">
        <v>13842.476</v>
      </c>
      <c r="J30" s="47">
        <v>16</v>
      </c>
      <c r="K30" s="66">
        <v>0.021411214719519872</v>
      </c>
      <c r="L30" s="16">
        <v>13972.702</v>
      </c>
      <c r="M30" s="47">
        <v>17</v>
      </c>
      <c r="N30" s="66">
        <v>0.021347655592951507</v>
      </c>
      <c r="O30" s="16">
        <v>14238.111</v>
      </c>
      <c r="P30" s="47">
        <v>16</v>
      </c>
      <c r="Q30" s="66">
        <v>0.020899588700093546</v>
      </c>
      <c r="R30" s="16">
        <v>14597.609</v>
      </c>
      <c r="S30" s="47">
        <v>16</v>
      </c>
      <c r="T30" s="66">
        <v>0.021733376716883926</v>
      </c>
      <c r="U30" s="16">
        <v>14558.616</v>
      </c>
      <c r="V30" s="47">
        <v>16</v>
      </c>
      <c r="W30" s="66">
        <v>0.021248780430648144</v>
      </c>
      <c r="X30" s="16">
        <v>15444.95</v>
      </c>
      <c r="Y30" s="47">
        <v>16</v>
      </c>
      <c r="Z30" s="66">
        <v>0.02206405734722638</v>
      </c>
      <c r="AA30" s="16">
        <v>15253.044</v>
      </c>
      <c r="AB30" s="89">
        <f t="shared" si="0"/>
        <v>16</v>
      </c>
      <c r="AC30" s="66">
        <v>0.022242002859081764</v>
      </c>
      <c r="AD30" s="16">
        <v>14938.622</v>
      </c>
      <c r="AE30" s="47">
        <f t="shared" si="1"/>
        <v>16</v>
      </c>
      <c r="AF30" s="90">
        <f t="shared" si="2"/>
        <v>0.02126647171836472</v>
      </c>
    </row>
    <row r="31" spans="1:32" s="14" customFormat="1" ht="12">
      <c r="A31" s="15" t="s">
        <v>20</v>
      </c>
      <c r="B31" s="51">
        <v>12424.369</v>
      </c>
      <c r="C31" s="47">
        <v>11934.041</v>
      </c>
      <c r="D31" s="47">
        <v>11812.113</v>
      </c>
      <c r="E31" s="47">
        <v>11839.501</v>
      </c>
      <c r="F31" s="47">
        <v>11665.9</v>
      </c>
      <c r="G31" s="47">
        <v>11614.305</v>
      </c>
      <c r="H31" s="55">
        <v>12041.528</v>
      </c>
      <c r="I31" s="16">
        <v>12860.354</v>
      </c>
      <c r="J31" s="47">
        <v>18</v>
      </c>
      <c r="K31" s="66">
        <v>0.019892091621689374</v>
      </c>
      <c r="L31" s="16">
        <v>12626.453</v>
      </c>
      <c r="M31" s="47">
        <v>18</v>
      </c>
      <c r="N31" s="66">
        <v>0.019290840812649507</v>
      </c>
      <c r="O31" s="16">
        <v>13806.453</v>
      </c>
      <c r="P31" s="47">
        <v>18</v>
      </c>
      <c r="Q31" s="66">
        <v>0.020265974124458828</v>
      </c>
      <c r="R31" s="16">
        <v>14164.313</v>
      </c>
      <c r="S31" s="47">
        <v>17</v>
      </c>
      <c r="T31" s="66">
        <v>0.021088272083795115</v>
      </c>
      <c r="U31" s="16">
        <v>13932.033</v>
      </c>
      <c r="V31" s="47">
        <v>18</v>
      </c>
      <c r="W31" s="66">
        <v>0.02033426186730553</v>
      </c>
      <c r="X31" s="16">
        <v>14663.718</v>
      </c>
      <c r="Y31" s="47">
        <v>17</v>
      </c>
      <c r="Z31" s="66">
        <v>0.020948019571157935</v>
      </c>
      <c r="AA31" s="16">
        <v>14637.422</v>
      </c>
      <c r="AB31" s="89">
        <f t="shared" si="0"/>
        <v>17</v>
      </c>
      <c r="AC31" s="66">
        <v>0.021453476111109815</v>
      </c>
      <c r="AD31" s="16">
        <v>14703.953</v>
      </c>
      <c r="AE31" s="47">
        <f t="shared" si="1"/>
        <v>17</v>
      </c>
      <c r="AF31" s="90">
        <f t="shared" si="2"/>
        <v>0.02093239929510661</v>
      </c>
    </row>
    <row r="32" spans="1:32" s="14" customFormat="1" ht="12">
      <c r="A32" s="15" t="s">
        <v>21</v>
      </c>
      <c r="B32" s="51">
        <v>13905.828</v>
      </c>
      <c r="C32" s="47">
        <v>13847.25</v>
      </c>
      <c r="D32" s="47">
        <v>14021.5</v>
      </c>
      <c r="E32" s="47">
        <v>14165.495</v>
      </c>
      <c r="F32" s="47">
        <v>13959.043</v>
      </c>
      <c r="G32" s="47">
        <v>13922.279</v>
      </c>
      <c r="H32" s="55">
        <v>15174.688</v>
      </c>
      <c r="I32" s="16">
        <v>15654.221</v>
      </c>
      <c r="J32" s="47">
        <v>14</v>
      </c>
      <c r="K32" s="66">
        <v>0.024213579066188526</v>
      </c>
      <c r="L32" s="16">
        <v>16236.366</v>
      </c>
      <c r="M32" s="47">
        <v>12</v>
      </c>
      <c r="N32" s="66">
        <v>0.024806107612479516</v>
      </c>
      <c r="O32" s="16">
        <v>17578.643</v>
      </c>
      <c r="P32" s="47">
        <v>10</v>
      </c>
      <c r="Q32" s="66">
        <v>0.025803030233840604</v>
      </c>
      <c r="R32" s="16">
        <v>16929.493</v>
      </c>
      <c r="S32" s="47">
        <v>12</v>
      </c>
      <c r="T32" s="66">
        <v>0.025205158529376243</v>
      </c>
      <c r="U32" s="16">
        <v>17464.832</v>
      </c>
      <c r="V32" s="47">
        <v>12</v>
      </c>
      <c r="W32" s="66">
        <v>0.025490498576661233</v>
      </c>
      <c r="X32" s="16">
        <v>17652.812</v>
      </c>
      <c r="Y32" s="47">
        <v>11</v>
      </c>
      <c r="Z32" s="66">
        <v>0.025218123484233104</v>
      </c>
      <c r="AA32" s="16">
        <v>17207.105</v>
      </c>
      <c r="AB32" s="89">
        <f t="shared" si="0"/>
        <v>13</v>
      </c>
      <c r="AC32" s="66">
        <v>0.025312046331339134</v>
      </c>
      <c r="AD32" s="16">
        <v>17301.157</v>
      </c>
      <c r="AE32" s="47">
        <f t="shared" si="1"/>
        <v>13</v>
      </c>
      <c r="AF32" s="90">
        <f t="shared" si="2"/>
        <v>0.024629752733249948</v>
      </c>
    </row>
    <row r="33" spans="1:32" s="14" customFormat="1" ht="12">
      <c r="A33" s="15" t="s">
        <v>22</v>
      </c>
      <c r="B33" s="51">
        <v>11365.883</v>
      </c>
      <c r="C33" s="47">
        <v>11194.133</v>
      </c>
      <c r="D33" s="47">
        <v>12437.518</v>
      </c>
      <c r="E33" s="47">
        <v>11980.62</v>
      </c>
      <c r="F33" s="47">
        <v>12757.554</v>
      </c>
      <c r="G33" s="47">
        <v>13254.323</v>
      </c>
      <c r="H33" s="55">
        <v>12999.652</v>
      </c>
      <c r="I33" s="16">
        <v>12720.329</v>
      </c>
      <c r="J33" s="47">
        <v>19</v>
      </c>
      <c r="K33" s="66">
        <v>0.019675504261082735</v>
      </c>
      <c r="L33" s="16">
        <v>12391.744</v>
      </c>
      <c r="M33" s="47">
        <v>19</v>
      </c>
      <c r="N33" s="66">
        <v>0.01893224969000436</v>
      </c>
      <c r="O33" s="16">
        <v>12718.068</v>
      </c>
      <c r="P33" s="47">
        <v>19</v>
      </c>
      <c r="Q33" s="66">
        <v>0.018668374636201482</v>
      </c>
      <c r="R33" s="16">
        <v>12681.066</v>
      </c>
      <c r="S33" s="47">
        <v>19</v>
      </c>
      <c r="T33" s="66">
        <v>0.018879967572063918</v>
      </c>
      <c r="U33" s="16">
        <v>12373.034</v>
      </c>
      <c r="V33" s="47">
        <v>19</v>
      </c>
      <c r="W33" s="66">
        <v>0.018058851385800965</v>
      </c>
      <c r="X33" s="16">
        <v>12574.898</v>
      </c>
      <c r="Y33" s="47">
        <v>19</v>
      </c>
      <c r="Z33" s="66">
        <v>0.017964012224547334</v>
      </c>
      <c r="AA33" s="16">
        <v>13116.881</v>
      </c>
      <c r="AB33" s="89">
        <f t="shared" si="0"/>
        <v>19</v>
      </c>
      <c r="AC33" s="66">
        <v>0.018400080336022726</v>
      </c>
      <c r="AD33" s="16">
        <v>13247.847</v>
      </c>
      <c r="AE33" s="47">
        <f t="shared" si="1"/>
        <v>19</v>
      </c>
      <c r="AF33" s="90">
        <f t="shared" si="2"/>
        <v>0.01885950146905939</v>
      </c>
    </row>
    <row r="34" spans="1:32" s="14" customFormat="1" ht="12">
      <c r="A34" s="15" t="s">
        <v>23</v>
      </c>
      <c r="B34" s="51">
        <v>15522.106</v>
      </c>
      <c r="C34" s="47">
        <v>16253.923</v>
      </c>
      <c r="D34" s="47">
        <v>15860.226</v>
      </c>
      <c r="E34" s="47">
        <v>16201.044</v>
      </c>
      <c r="F34" s="47">
        <v>16060.625</v>
      </c>
      <c r="G34" s="47">
        <v>15730.335</v>
      </c>
      <c r="H34" s="55">
        <v>15991.97</v>
      </c>
      <c r="I34" s="16">
        <v>15961.923</v>
      </c>
      <c r="J34" s="47">
        <v>11</v>
      </c>
      <c r="K34" s="66">
        <v>0.024689525247466045</v>
      </c>
      <c r="L34" s="16">
        <v>15223.849</v>
      </c>
      <c r="M34" s="47">
        <v>15</v>
      </c>
      <c r="N34" s="66">
        <v>0.02325917243859486</v>
      </c>
      <c r="O34" s="16">
        <v>16254.615</v>
      </c>
      <c r="P34" s="47">
        <v>14</v>
      </c>
      <c r="Q34" s="66">
        <v>0.023859539230897345</v>
      </c>
      <c r="R34" s="16">
        <v>16453.623</v>
      </c>
      <c r="S34" s="47">
        <v>14</v>
      </c>
      <c r="T34" s="66">
        <v>0.024496668393884632</v>
      </c>
      <c r="U34" s="16">
        <v>16719.163</v>
      </c>
      <c r="V34" s="47">
        <v>14</v>
      </c>
      <c r="W34" s="66">
        <v>0.02440217006693607</v>
      </c>
      <c r="X34" s="16">
        <v>18058.111</v>
      </c>
      <c r="Y34" s="47">
        <v>10</v>
      </c>
      <c r="Z34" s="66">
        <v>0.025797117937356843</v>
      </c>
      <c r="AA34" s="16">
        <v>18186.806</v>
      </c>
      <c r="AB34" s="89">
        <f t="shared" si="0"/>
        <v>10</v>
      </c>
      <c r="AC34" s="66">
        <v>0.025708826201090454</v>
      </c>
      <c r="AD34" s="16">
        <v>17844.989</v>
      </c>
      <c r="AE34" s="47">
        <f t="shared" si="1"/>
        <v>10</v>
      </c>
      <c r="AF34" s="90">
        <f t="shared" si="2"/>
        <v>0.025403946487368753</v>
      </c>
    </row>
    <row r="35" spans="1:32" s="14" customFormat="1" ht="12">
      <c r="A35" s="15" t="s">
        <v>24</v>
      </c>
      <c r="B35" s="51">
        <v>5453.433</v>
      </c>
      <c r="C35" s="47">
        <v>5186.281</v>
      </c>
      <c r="D35" s="47">
        <v>4976.768</v>
      </c>
      <c r="E35" s="47">
        <v>5143.01</v>
      </c>
      <c r="F35" s="47">
        <v>5009.441</v>
      </c>
      <c r="G35" s="47">
        <v>5640.589</v>
      </c>
      <c r="H35" s="55">
        <v>5546.283</v>
      </c>
      <c r="I35" s="16">
        <v>5496.798</v>
      </c>
      <c r="J35" s="47">
        <v>31</v>
      </c>
      <c r="K35" s="66">
        <v>0.00850231723340733</v>
      </c>
      <c r="L35" s="16">
        <v>5571.351</v>
      </c>
      <c r="M35" s="47">
        <v>31</v>
      </c>
      <c r="N35" s="66">
        <v>0.00851197444384386</v>
      </c>
      <c r="O35" s="16">
        <v>5355.859</v>
      </c>
      <c r="P35" s="47">
        <v>32</v>
      </c>
      <c r="Q35" s="66">
        <v>0.007861664390430326</v>
      </c>
      <c r="R35" s="16">
        <v>5373.076</v>
      </c>
      <c r="S35" s="47">
        <v>31</v>
      </c>
      <c r="T35" s="66">
        <v>0.007999603554009964</v>
      </c>
      <c r="U35" s="16">
        <v>5433.963</v>
      </c>
      <c r="V35" s="47">
        <v>31</v>
      </c>
      <c r="W35" s="66">
        <v>0.007931048298496647</v>
      </c>
      <c r="X35" s="16">
        <v>5665.249</v>
      </c>
      <c r="Y35" s="47">
        <v>32</v>
      </c>
      <c r="Z35" s="66">
        <v>0.008093155291685432</v>
      </c>
      <c r="AA35" s="16">
        <v>5306.597</v>
      </c>
      <c r="AB35" s="89">
        <f t="shared" si="0"/>
        <v>32</v>
      </c>
      <c r="AC35" s="66">
        <v>0.008070123577613216</v>
      </c>
      <c r="AD35" s="16">
        <v>5388.937</v>
      </c>
      <c r="AE35" s="47">
        <f t="shared" si="1"/>
        <v>32</v>
      </c>
      <c r="AF35" s="90">
        <f t="shared" si="2"/>
        <v>0.007671636400100975</v>
      </c>
    </row>
    <row r="36" spans="1:32" s="14" customFormat="1" ht="12">
      <c r="A36" s="15" t="s">
        <v>69</v>
      </c>
      <c r="B36" s="51">
        <v>25619.362</v>
      </c>
      <c r="C36" s="47">
        <v>26700.374</v>
      </c>
      <c r="D36" s="47">
        <v>26394.114</v>
      </c>
      <c r="E36" s="47">
        <v>26628.129</v>
      </c>
      <c r="F36" s="47">
        <v>27004.486</v>
      </c>
      <c r="G36" s="47">
        <v>27654.474</v>
      </c>
      <c r="H36" s="55">
        <v>28797.588</v>
      </c>
      <c r="I36" s="16">
        <v>29332.401</v>
      </c>
      <c r="J36" s="47">
        <v>4</v>
      </c>
      <c r="K36" s="66">
        <v>0.04537066461592994</v>
      </c>
      <c r="L36" s="16">
        <v>29775.024</v>
      </c>
      <c r="M36" s="47">
        <v>4</v>
      </c>
      <c r="N36" s="66">
        <v>0.04549062576614498</v>
      </c>
      <c r="O36" s="16">
        <v>30142.384</v>
      </c>
      <c r="P36" s="47">
        <v>4</v>
      </c>
      <c r="Q36" s="66">
        <v>0.044244874059506945</v>
      </c>
      <c r="R36" s="16">
        <v>29364.646</v>
      </c>
      <c r="S36" s="47">
        <v>4</v>
      </c>
      <c r="T36" s="66">
        <v>0.04371900313783845</v>
      </c>
      <c r="U36" s="16">
        <v>29435.752</v>
      </c>
      <c r="V36" s="47">
        <v>4</v>
      </c>
      <c r="W36" s="66">
        <v>0.042962451311238097</v>
      </c>
      <c r="X36" s="16">
        <v>31275.997</v>
      </c>
      <c r="Y36" s="47">
        <v>4</v>
      </c>
      <c r="Z36" s="66">
        <v>0.04467967791411952</v>
      </c>
      <c r="AA36" s="16">
        <v>30082.454</v>
      </c>
      <c r="AB36" s="89">
        <f t="shared" si="0"/>
        <v>4</v>
      </c>
      <c r="AC36" s="66">
        <v>0.04496128347713015</v>
      </c>
      <c r="AD36" s="16">
        <v>30361.464</v>
      </c>
      <c r="AE36" s="47">
        <f t="shared" si="1"/>
        <v>4</v>
      </c>
      <c r="AF36" s="90">
        <f t="shared" si="2"/>
        <v>0.0432222741484555</v>
      </c>
    </row>
    <row r="37" spans="1:32" s="14" customFormat="1" ht="12">
      <c r="A37" s="15" t="s">
        <v>25</v>
      </c>
      <c r="B37" s="51">
        <v>8702.783</v>
      </c>
      <c r="C37" s="47">
        <v>8427.662</v>
      </c>
      <c r="D37" s="47">
        <v>8453.503</v>
      </c>
      <c r="E37" s="47">
        <v>8269.439</v>
      </c>
      <c r="F37" s="47">
        <v>8273.497</v>
      </c>
      <c r="G37" s="47">
        <v>8799.454</v>
      </c>
      <c r="H37" s="55">
        <v>9256.51</v>
      </c>
      <c r="I37" s="16">
        <v>9350.455</v>
      </c>
      <c r="J37" s="47">
        <v>22</v>
      </c>
      <c r="K37" s="66">
        <v>0.014463062802507887</v>
      </c>
      <c r="L37" s="16">
        <v>9601.007</v>
      </c>
      <c r="M37" s="47">
        <v>21</v>
      </c>
      <c r="N37" s="66">
        <v>0.014668529449888546</v>
      </c>
      <c r="O37" s="16">
        <v>9733.815</v>
      </c>
      <c r="P37" s="47">
        <v>25</v>
      </c>
      <c r="Q37" s="66">
        <v>0.014287901673389192</v>
      </c>
      <c r="R37" s="16">
        <v>9890.522</v>
      </c>
      <c r="S37" s="47">
        <v>24</v>
      </c>
      <c r="T37" s="66">
        <v>0.014725318410201853</v>
      </c>
      <c r="U37" s="16">
        <v>9814.228</v>
      </c>
      <c r="V37" s="47">
        <v>24</v>
      </c>
      <c r="W37" s="66">
        <v>0.014324189597989194</v>
      </c>
      <c r="X37" s="16">
        <v>10323.713</v>
      </c>
      <c r="Y37" s="47">
        <v>23</v>
      </c>
      <c r="Z37" s="66">
        <v>0.01474805652775221</v>
      </c>
      <c r="AA37" s="16">
        <v>10435.979</v>
      </c>
      <c r="AB37" s="89">
        <f t="shared" si="0"/>
        <v>22</v>
      </c>
      <c r="AC37" s="66">
        <v>0.014557211450687781</v>
      </c>
      <c r="AD37" s="16">
        <v>10539.333</v>
      </c>
      <c r="AE37" s="47">
        <f t="shared" si="1"/>
        <v>21</v>
      </c>
      <c r="AF37" s="90">
        <f t="shared" si="2"/>
        <v>0.015003688236768294</v>
      </c>
    </row>
    <row r="38" spans="1:32" s="14" customFormat="1" ht="12">
      <c r="A38" s="15" t="s">
        <v>26</v>
      </c>
      <c r="B38" s="51">
        <v>6451.433</v>
      </c>
      <c r="C38" s="47">
        <v>6382.736</v>
      </c>
      <c r="D38" s="47">
        <v>6542.627</v>
      </c>
      <c r="E38" s="47">
        <v>7111.31</v>
      </c>
      <c r="F38" s="47">
        <v>7200.937</v>
      </c>
      <c r="G38" s="47">
        <v>7157.03</v>
      </c>
      <c r="H38" s="55">
        <v>7689.317</v>
      </c>
      <c r="I38" s="16">
        <v>8345.955</v>
      </c>
      <c r="J38" s="47">
        <v>26</v>
      </c>
      <c r="K38" s="66">
        <v>0.012909325943165836</v>
      </c>
      <c r="L38" s="16">
        <v>8385.547</v>
      </c>
      <c r="M38" s="47">
        <v>27</v>
      </c>
      <c r="N38" s="66">
        <v>0.012811535615266666</v>
      </c>
      <c r="O38" s="16">
        <v>8525.649</v>
      </c>
      <c r="P38" s="47">
        <v>28</v>
      </c>
      <c r="Q38" s="66">
        <v>0.012514480151290001</v>
      </c>
      <c r="R38" s="16">
        <v>8647.153</v>
      </c>
      <c r="S38" s="47">
        <v>26</v>
      </c>
      <c r="T38" s="66">
        <v>0.012874151765370137</v>
      </c>
      <c r="U38" s="16">
        <v>8802.689</v>
      </c>
      <c r="V38" s="47">
        <v>25</v>
      </c>
      <c r="W38" s="66">
        <v>0.012847815050570857</v>
      </c>
      <c r="X38" s="16">
        <v>8752.565</v>
      </c>
      <c r="Y38" s="47">
        <v>28</v>
      </c>
      <c r="Z38" s="66">
        <v>0.012503575349569048</v>
      </c>
      <c r="AA38" s="16">
        <v>9079.497</v>
      </c>
      <c r="AB38" s="89">
        <f t="shared" si="0"/>
        <v>27</v>
      </c>
      <c r="AC38" s="66">
        <v>0.012731744280591784</v>
      </c>
      <c r="AD38" s="16">
        <v>9051.857</v>
      </c>
      <c r="AE38" s="47">
        <f t="shared" si="1"/>
        <v>27</v>
      </c>
      <c r="AF38" s="90">
        <f t="shared" si="2"/>
        <v>0.012886132394887676</v>
      </c>
    </row>
    <row r="39" spans="1:32" s="17" customFormat="1" ht="12.75">
      <c r="A39" s="128" t="s">
        <v>45</v>
      </c>
      <c r="B39" s="121">
        <f aca="true" t="shared" si="3" ref="B39:I39">SUM(B7:B38)</f>
        <v>573105.6309999999</v>
      </c>
      <c r="C39" s="129">
        <f t="shared" si="3"/>
        <v>572171.305</v>
      </c>
      <c r="D39" s="129">
        <f t="shared" si="3"/>
        <v>576164.028</v>
      </c>
      <c r="E39" s="129">
        <f t="shared" si="3"/>
        <v>587677.4240000001</v>
      </c>
      <c r="F39" s="129">
        <f t="shared" si="3"/>
        <v>592562.2140000002</v>
      </c>
      <c r="G39" s="129">
        <f t="shared" si="3"/>
        <v>605743.1360000002</v>
      </c>
      <c r="H39" s="130">
        <f t="shared" si="3"/>
        <v>627092.0650000001</v>
      </c>
      <c r="I39" s="131">
        <f t="shared" si="3"/>
        <v>646505.8699999999</v>
      </c>
      <c r="J39" s="129"/>
      <c r="K39" s="125">
        <f>SUM(K7:K38)</f>
        <v>0.9999999999999999</v>
      </c>
      <c r="L39" s="131">
        <f>SUM(L7:L38)</f>
        <v>654530.9830000001</v>
      </c>
      <c r="M39" s="129"/>
      <c r="N39" s="125">
        <f>SUM(N7:N38)</f>
        <v>1</v>
      </c>
      <c r="O39" s="131">
        <f>SUM(O7:O38)</f>
        <v>681262.737</v>
      </c>
      <c r="P39" s="129"/>
      <c r="Q39" s="125">
        <f>SUM(Q7:Q38)</f>
        <v>1.0000000000000002</v>
      </c>
      <c r="R39" s="131">
        <f>SUM(R7:R38)</f>
        <v>671667.785</v>
      </c>
      <c r="S39" s="129"/>
      <c r="T39" s="125">
        <f>SUM(T7:T38)</f>
        <v>1.0000000000000002</v>
      </c>
      <c r="U39" s="131">
        <f>SUM(U7:U38)</f>
        <v>685150.6630000002</v>
      </c>
      <c r="V39" s="129"/>
      <c r="W39" s="125">
        <f>SUM(W7:W38)</f>
        <v>1</v>
      </c>
      <c r="X39" s="131">
        <f>SUM(X7:X38)</f>
        <v>700004.979</v>
      </c>
      <c r="Y39" s="129"/>
      <c r="Z39" s="125">
        <f>SUM(Z7:Z38)</f>
        <v>0.9999999999999999</v>
      </c>
      <c r="AA39" s="131">
        <f>SUM(AA7:AA38)</f>
        <v>700921.082</v>
      </c>
      <c r="AB39" s="129"/>
      <c r="AC39" s="125">
        <f>SUM(AC7:AC38)</f>
        <v>0.9999999999999998</v>
      </c>
      <c r="AD39" s="131">
        <f>SUM(AD7:AD38)</f>
        <v>702449.4799999997</v>
      </c>
      <c r="AE39" s="132"/>
      <c r="AF39" s="127">
        <v>0.9999999999999998</v>
      </c>
    </row>
    <row r="40" spans="1:3" ht="12.75">
      <c r="A40" s="57" t="s">
        <v>53</v>
      </c>
      <c r="B40" s="7"/>
      <c r="C40" s="12"/>
    </row>
    <row r="41" spans="1:17" ht="12.75">
      <c r="A41" s="73" t="s">
        <v>79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ht="12.75">
      <c r="A42" s="7" t="s">
        <v>42</v>
      </c>
    </row>
  </sheetData>
  <sheetProtection/>
  <mergeCells count="1">
    <mergeCell ref="A4:L4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6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140625" style="1" bestFit="1" customWidth="1"/>
    <col min="12" max="12" width="8.8515625" style="1" customWidth="1"/>
    <col min="13" max="13" width="4.57421875" style="1" bestFit="1" customWidth="1"/>
    <col min="14" max="14" width="6.140625" style="1" bestFit="1" customWidth="1"/>
    <col min="15" max="15" width="8.8515625" style="1" customWidth="1"/>
    <col min="16" max="16" width="4.57421875" style="1" bestFit="1" customWidth="1"/>
    <col min="17" max="17" width="6.140625" style="1" bestFit="1" customWidth="1"/>
    <col min="18" max="18" width="8.8515625" style="1" customWidth="1"/>
    <col min="19" max="19" width="4.57421875" style="1" bestFit="1" customWidth="1"/>
    <col min="20" max="20" width="6.140625" style="1" bestFit="1" customWidth="1"/>
    <col min="21" max="21" width="8.8515625" style="1" customWidth="1"/>
    <col min="22" max="22" width="4.57421875" style="1" bestFit="1" customWidth="1"/>
    <col min="23" max="23" width="6.140625" style="1" bestFit="1" customWidth="1"/>
    <col min="24" max="24" width="8.8515625" style="1" customWidth="1"/>
    <col min="25" max="25" width="4.57421875" style="1" bestFit="1" customWidth="1"/>
    <col min="26" max="26" width="6.140625" style="1" bestFit="1" customWidth="1"/>
    <col min="27" max="27" width="8.8515625" style="1" customWidth="1"/>
    <col min="28" max="28" width="4.57421875" style="1" bestFit="1" customWidth="1"/>
    <col min="29" max="29" width="6.421875" style="1" bestFit="1" customWidth="1"/>
    <col min="30" max="30" width="8.8515625" style="1" customWidth="1"/>
    <col min="31" max="31" width="4.57421875" style="1" bestFit="1" customWidth="1"/>
    <col min="32" max="32" width="7.140625" style="1" customWidth="1"/>
    <col min="33" max="16384" width="9.1406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70</v>
      </c>
      <c r="B2" s="8"/>
      <c r="C2" s="8"/>
      <c r="D2" s="9"/>
      <c r="E2" s="9"/>
    </row>
    <row r="3" spans="1:5" ht="12.75">
      <c r="A3" s="8" t="s">
        <v>58</v>
      </c>
      <c r="B3" s="10"/>
      <c r="C3" s="9"/>
      <c r="D3" s="9"/>
      <c r="E3" s="9"/>
    </row>
    <row r="4" spans="1:5" ht="12.75">
      <c r="A4" s="11"/>
      <c r="B4" s="9"/>
      <c r="C4" s="9"/>
      <c r="D4" s="9"/>
      <c r="E4" s="9"/>
    </row>
    <row r="5" spans="1:32" s="20" customFormat="1" ht="20.25" customHeight="1">
      <c r="A5" s="107" t="s">
        <v>38</v>
      </c>
      <c r="B5" s="108">
        <v>2003</v>
      </c>
      <c r="C5" s="109">
        <v>2004</v>
      </c>
      <c r="D5" s="109">
        <v>2005</v>
      </c>
      <c r="E5" s="109">
        <v>2006</v>
      </c>
      <c r="F5" s="109">
        <v>2007</v>
      </c>
      <c r="G5" s="109">
        <v>2008</v>
      </c>
      <c r="H5" s="110">
        <v>2009</v>
      </c>
      <c r="I5" s="108">
        <v>2010</v>
      </c>
      <c r="J5" s="109" t="s">
        <v>34</v>
      </c>
      <c r="K5" s="110" t="s">
        <v>48</v>
      </c>
      <c r="L5" s="108">
        <v>2011</v>
      </c>
      <c r="M5" s="109" t="s">
        <v>34</v>
      </c>
      <c r="N5" s="110" t="s">
        <v>48</v>
      </c>
      <c r="O5" s="108">
        <v>2012</v>
      </c>
      <c r="P5" s="109" t="s">
        <v>34</v>
      </c>
      <c r="Q5" s="110" t="s">
        <v>48</v>
      </c>
      <c r="R5" s="108">
        <v>2013</v>
      </c>
      <c r="S5" s="109" t="s">
        <v>34</v>
      </c>
      <c r="T5" s="110" t="s">
        <v>48</v>
      </c>
      <c r="U5" s="108">
        <v>2014</v>
      </c>
      <c r="V5" s="109" t="s">
        <v>34</v>
      </c>
      <c r="W5" s="110" t="s">
        <v>48</v>
      </c>
      <c r="X5" s="108">
        <v>2015</v>
      </c>
      <c r="Y5" s="109" t="s">
        <v>34</v>
      </c>
      <c r="Z5" s="110" t="s">
        <v>48</v>
      </c>
      <c r="AA5" s="108">
        <v>2016</v>
      </c>
      <c r="AB5" s="109" t="s">
        <v>34</v>
      </c>
      <c r="AC5" s="110" t="s">
        <v>48</v>
      </c>
      <c r="AD5" s="108">
        <v>2017</v>
      </c>
      <c r="AE5" s="109" t="s">
        <v>34</v>
      </c>
      <c r="AF5" s="110" t="s">
        <v>48</v>
      </c>
    </row>
    <row r="6" spans="1:32" s="20" customFormat="1" ht="12">
      <c r="A6" s="21" t="s">
        <v>0</v>
      </c>
      <c r="B6" s="51">
        <v>121197.634</v>
      </c>
      <c r="C6" s="45">
        <v>126554.147</v>
      </c>
      <c r="D6" s="45">
        <v>129628.028</v>
      </c>
      <c r="E6" s="45">
        <v>138111.823</v>
      </c>
      <c r="F6" s="45">
        <v>150305.117</v>
      </c>
      <c r="G6" s="45">
        <v>150949.983</v>
      </c>
      <c r="H6" s="52">
        <v>143253.947</v>
      </c>
      <c r="I6" s="22">
        <v>152205.212</v>
      </c>
      <c r="J6" s="45">
        <v>27</v>
      </c>
      <c r="K6" s="66">
        <v>0.010604860857346314</v>
      </c>
      <c r="L6" s="22">
        <v>158934.494</v>
      </c>
      <c r="M6" s="45">
        <v>27</v>
      </c>
      <c r="N6" s="66">
        <v>0.010684099698428769</v>
      </c>
      <c r="O6" s="22">
        <v>167705.967</v>
      </c>
      <c r="P6" s="45">
        <v>27</v>
      </c>
      <c r="Q6" s="66">
        <v>0.010868125739272401</v>
      </c>
      <c r="R6" s="22">
        <v>172820.491</v>
      </c>
      <c r="S6" s="45">
        <v>27</v>
      </c>
      <c r="T6" s="66">
        <v>0.011048052867460334</v>
      </c>
      <c r="U6" s="22">
        <v>191038.591</v>
      </c>
      <c r="V6" s="45">
        <v>26</v>
      </c>
      <c r="W6" s="66">
        <v>0.01189483824557582</v>
      </c>
      <c r="X6" s="22">
        <v>198175.395</v>
      </c>
      <c r="Y6" s="45">
        <v>25</v>
      </c>
      <c r="Z6" s="66">
        <v>0.011958974544511414</v>
      </c>
      <c r="AA6" s="22">
        <v>216329.062</v>
      </c>
      <c r="AB6" s="45">
        <f>_xlfn.RANK.EQ(AA6,$AA$6:$AA$37)</f>
        <v>25</v>
      </c>
      <c r="AC6" s="66">
        <v>0.012782087208307548</v>
      </c>
      <c r="AD6" s="44">
        <v>224375.777</v>
      </c>
      <c r="AE6" s="45">
        <f>_xlfn.RANK.EQ(AD6,$AD$6:$AD$37)</f>
        <v>25</v>
      </c>
      <c r="AF6" s="66">
        <f>AD6/$AD$38</f>
        <v>0.012922147712626885</v>
      </c>
    </row>
    <row r="7" spans="1:32" s="20" customFormat="1" ht="12">
      <c r="A7" s="21" t="s">
        <v>68</v>
      </c>
      <c r="B7" s="51">
        <v>399514.624</v>
      </c>
      <c r="C7" s="45">
        <v>423005.499</v>
      </c>
      <c r="D7" s="45">
        <v>433008.166</v>
      </c>
      <c r="E7" s="45">
        <v>456019.296</v>
      </c>
      <c r="F7" s="45">
        <v>461581.274</v>
      </c>
      <c r="G7" s="45">
        <v>457556.565</v>
      </c>
      <c r="H7" s="52">
        <v>407745.948</v>
      </c>
      <c r="I7" s="22">
        <v>428162.546</v>
      </c>
      <c r="J7" s="45">
        <v>13</v>
      </c>
      <c r="K7" s="66">
        <v>0.029832120497011234</v>
      </c>
      <c r="L7" s="22">
        <v>440700.662</v>
      </c>
      <c r="M7" s="45">
        <v>13</v>
      </c>
      <c r="N7" s="66">
        <v>0.029625348729971475</v>
      </c>
      <c r="O7" s="22">
        <v>456024.472</v>
      </c>
      <c r="P7" s="45">
        <v>14</v>
      </c>
      <c r="Q7" s="66">
        <v>0.029552504246204345</v>
      </c>
      <c r="R7" s="22">
        <v>465524.695</v>
      </c>
      <c r="S7" s="45">
        <v>14</v>
      </c>
      <c r="T7" s="66">
        <v>0.029760021000451543</v>
      </c>
      <c r="U7" s="22">
        <v>473362.348</v>
      </c>
      <c r="V7" s="45">
        <v>14</v>
      </c>
      <c r="W7" s="66">
        <v>0.029473461521740237</v>
      </c>
      <c r="X7" s="22">
        <v>505937.657</v>
      </c>
      <c r="Y7" s="45">
        <v>13</v>
      </c>
      <c r="Z7" s="66">
        <v>0.030531013000744855</v>
      </c>
      <c r="AA7" s="22">
        <v>528019.895</v>
      </c>
      <c r="AB7" s="45">
        <f aca="true" t="shared" si="0" ref="AB7:AB37">_xlfn.RANK.EQ(AA7,$AA$6:$AA$37)</f>
        <v>13</v>
      </c>
      <c r="AC7" s="66">
        <v>0.031005423114628797</v>
      </c>
      <c r="AD7" s="44">
        <v>544644.718</v>
      </c>
      <c r="AE7" s="45">
        <f aca="true" t="shared" si="1" ref="AE7:AE37">_xlfn.RANK.EQ(AD7,$AD$6:$AD$37)</f>
        <v>11</v>
      </c>
      <c r="AF7" s="66">
        <f aca="true" t="shared" si="2" ref="AF7:AF37">AD7/$AD$38</f>
        <v>0.031366930918296114</v>
      </c>
    </row>
    <row r="8" spans="1:32" s="20" customFormat="1" ht="12">
      <c r="A8" s="21" t="s">
        <v>1</v>
      </c>
      <c r="B8" s="51">
        <v>76047.593</v>
      </c>
      <c r="C8" s="45">
        <v>81546.009</v>
      </c>
      <c r="D8" s="45">
        <v>87397.67</v>
      </c>
      <c r="E8" s="45">
        <v>93655.622</v>
      </c>
      <c r="F8" s="45">
        <v>106199.426</v>
      </c>
      <c r="G8" s="45">
        <v>108975.356</v>
      </c>
      <c r="H8" s="52">
        <v>108338.811</v>
      </c>
      <c r="I8" s="22">
        <v>110656.4</v>
      </c>
      <c r="J8" s="45">
        <v>29</v>
      </c>
      <c r="K8" s="66">
        <v>0.007709957560289438</v>
      </c>
      <c r="L8" s="22">
        <v>114707.762</v>
      </c>
      <c r="M8" s="45">
        <v>29</v>
      </c>
      <c r="N8" s="66">
        <v>0.007711033234809549</v>
      </c>
      <c r="O8" s="22">
        <v>117345.833</v>
      </c>
      <c r="P8" s="45">
        <v>29</v>
      </c>
      <c r="Q8" s="66">
        <v>0.007604555108189207</v>
      </c>
      <c r="R8" s="22">
        <v>115027.644</v>
      </c>
      <c r="S8" s="45">
        <v>29</v>
      </c>
      <c r="T8" s="66">
        <v>0.007353476921503518</v>
      </c>
      <c r="U8" s="22">
        <v>114871.335</v>
      </c>
      <c r="V8" s="45">
        <v>29</v>
      </c>
      <c r="W8" s="66">
        <v>0.007152355666601165</v>
      </c>
      <c r="X8" s="22">
        <v>130096.58</v>
      </c>
      <c r="Y8" s="45">
        <v>29</v>
      </c>
      <c r="Z8" s="66">
        <v>0.007850730856613117</v>
      </c>
      <c r="AA8" s="22">
        <v>134229.433</v>
      </c>
      <c r="AB8" s="45">
        <f t="shared" si="0"/>
        <v>29</v>
      </c>
      <c r="AC8" s="66">
        <v>0.007864967820931669</v>
      </c>
      <c r="AD8" s="44">
        <v>149572.636</v>
      </c>
      <c r="AE8" s="45">
        <f t="shared" si="1"/>
        <v>29</v>
      </c>
      <c r="AF8" s="66">
        <f t="shared" si="2"/>
        <v>0.008614119233374169</v>
      </c>
    </row>
    <row r="9" spans="1:32" s="20" customFormat="1" ht="12">
      <c r="A9" s="21" t="s">
        <v>2</v>
      </c>
      <c r="B9" s="51">
        <v>1047511.322</v>
      </c>
      <c r="C9" s="45">
        <v>1059561.025</v>
      </c>
      <c r="D9" s="45">
        <v>1038533.775</v>
      </c>
      <c r="E9" s="45">
        <v>1014280.35</v>
      </c>
      <c r="F9" s="45">
        <v>947575.493</v>
      </c>
      <c r="G9" s="45">
        <v>867231.044</v>
      </c>
      <c r="H9" s="52">
        <v>780757.429</v>
      </c>
      <c r="I9" s="22">
        <v>753968.591</v>
      </c>
      <c r="J9" s="45">
        <v>5</v>
      </c>
      <c r="K9" s="66">
        <v>0.05253257686316585</v>
      </c>
      <c r="L9" s="22">
        <v>726503.856</v>
      </c>
      <c r="M9" s="45">
        <v>6</v>
      </c>
      <c r="N9" s="66">
        <v>0.048837979934028275</v>
      </c>
      <c r="O9" s="22">
        <v>714787.065</v>
      </c>
      <c r="P9" s="45">
        <v>6</v>
      </c>
      <c r="Q9" s="66">
        <v>0.04632152235361711</v>
      </c>
      <c r="R9" s="22">
        <v>721085.063</v>
      </c>
      <c r="S9" s="45">
        <v>6</v>
      </c>
      <c r="T9" s="66">
        <v>0.046097461312964126</v>
      </c>
      <c r="U9" s="22">
        <v>687268.582</v>
      </c>
      <c r="V9" s="45">
        <v>6</v>
      </c>
      <c r="W9" s="66">
        <v>0.04279213205752895</v>
      </c>
      <c r="X9" s="22">
        <v>638740.803</v>
      </c>
      <c r="Y9" s="45">
        <v>7</v>
      </c>
      <c r="Z9" s="66">
        <v>0.038545072679773286</v>
      </c>
      <c r="AA9" s="22">
        <v>601213.978</v>
      </c>
      <c r="AB9" s="45">
        <f t="shared" si="0"/>
        <v>7</v>
      </c>
      <c r="AC9" s="66">
        <v>0.03549546135372244</v>
      </c>
      <c r="AD9" s="44">
        <v>538379.69</v>
      </c>
      <c r="AE9" s="45">
        <f t="shared" si="1"/>
        <v>12</v>
      </c>
      <c r="AF9" s="66">
        <f t="shared" si="2"/>
        <v>0.031006118274782713</v>
      </c>
    </row>
    <row r="10" spans="1:32" s="20" customFormat="1" ht="12">
      <c r="A10" s="21" t="s">
        <v>3</v>
      </c>
      <c r="B10" s="51">
        <v>436573.518</v>
      </c>
      <c r="C10" s="45">
        <v>449143.882</v>
      </c>
      <c r="D10" s="45">
        <v>458867.907</v>
      </c>
      <c r="E10" s="45">
        <v>480488.194</v>
      </c>
      <c r="F10" s="45">
        <v>500478.657</v>
      </c>
      <c r="G10" s="45">
        <v>498326.775</v>
      </c>
      <c r="H10" s="52">
        <v>421327.489</v>
      </c>
      <c r="I10" s="22">
        <v>489951.776</v>
      </c>
      <c r="J10" s="45">
        <v>9</v>
      </c>
      <c r="K10" s="66">
        <v>0.03413726995951827</v>
      </c>
      <c r="L10" s="22">
        <v>523207.112</v>
      </c>
      <c r="M10" s="45">
        <v>9</v>
      </c>
      <c r="N10" s="66">
        <v>0.03517170380606608</v>
      </c>
      <c r="O10" s="22">
        <v>549551.802</v>
      </c>
      <c r="P10" s="45">
        <v>9</v>
      </c>
      <c r="Q10" s="66">
        <v>0.03561350971119429</v>
      </c>
      <c r="R10" s="22">
        <v>538206.987</v>
      </c>
      <c r="S10" s="45">
        <v>9</v>
      </c>
      <c r="T10" s="66">
        <v>0.034406448052578066</v>
      </c>
      <c r="U10" s="22">
        <v>565824.825</v>
      </c>
      <c r="V10" s="45">
        <v>8</v>
      </c>
      <c r="W10" s="66">
        <v>0.0352305507147833</v>
      </c>
      <c r="X10" s="22">
        <v>573850.068</v>
      </c>
      <c r="Y10" s="45">
        <v>8</v>
      </c>
      <c r="Z10" s="66">
        <v>0.0346292149718089</v>
      </c>
      <c r="AA10" s="22">
        <v>583337.17</v>
      </c>
      <c r="AB10" s="45">
        <f t="shared" si="0"/>
        <v>8</v>
      </c>
      <c r="AC10" s="66">
        <v>0.03422703405648067</v>
      </c>
      <c r="AD10" s="44">
        <v>612676.302</v>
      </c>
      <c r="AE10" s="45">
        <f t="shared" si="1"/>
        <v>7</v>
      </c>
      <c r="AF10" s="66">
        <f t="shared" si="2"/>
        <v>0.03528497496621482</v>
      </c>
    </row>
    <row r="11" spans="1:32" s="20" customFormat="1" ht="12">
      <c r="A11" s="21" t="s">
        <v>4</v>
      </c>
      <c r="B11" s="51">
        <v>67732.93</v>
      </c>
      <c r="C11" s="45">
        <v>67794.051</v>
      </c>
      <c r="D11" s="45">
        <v>68258.171</v>
      </c>
      <c r="E11" s="45">
        <v>72533.785</v>
      </c>
      <c r="F11" s="45">
        <v>77526.37</v>
      </c>
      <c r="G11" s="45">
        <v>78953.717</v>
      </c>
      <c r="H11" s="52">
        <v>76446.9</v>
      </c>
      <c r="I11" s="22">
        <v>81992.178</v>
      </c>
      <c r="J11" s="45">
        <v>32</v>
      </c>
      <c r="K11" s="66">
        <v>0.00571278491488696</v>
      </c>
      <c r="L11" s="22">
        <v>87944.969</v>
      </c>
      <c r="M11" s="45">
        <v>31</v>
      </c>
      <c r="N11" s="66">
        <v>0.005911950220014715</v>
      </c>
      <c r="O11" s="22">
        <v>90540.289</v>
      </c>
      <c r="P11" s="45">
        <v>31</v>
      </c>
      <c r="Q11" s="66">
        <v>0.005867431331898058</v>
      </c>
      <c r="R11" s="22">
        <v>91422.446</v>
      </c>
      <c r="S11" s="45">
        <v>31</v>
      </c>
      <c r="T11" s="66">
        <v>0.005844445938303331</v>
      </c>
      <c r="U11" s="22">
        <v>93707.678</v>
      </c>
      <c r="V11" s="45">
        <v>31</v>
      </c>
      <c r="W11" s="66">
        <v>0.005834620462514319</v>
      </c>
      <c r="X11" s="22">
        <v>95357.745</v>
      </c>
      <c r="Y11" s="45">
        <v>32</v>
      </c>
      <c r="Z11" s="66">
        <v>0.005754401776653507</v>
      </c>
      <c r="AA11" s="22">
        <v>101187.003</v>
      </c>
      <c r="AB11" s="45">
        <f t="shared" si="0"/>
        <v>31</v>
      </c>
      <c r="AC11" s="66">
        <v>0.005931427831654995</v>
      </c>
      <c r="AD11" s="44">
        <v>105770.998</v>
      </c>
      <c r="AE11" s="45">
        <f t="shared" si="1"/>
        <v>31</v>
      </c>
      <c r="AF11" s="66">
        <f t="shared" si="2"/>
        <v>0.00609151521676051</v>
      </c>
    </row>
    <row r="12" spans="1:32" s="20" customFormat="1" ht="12">
      <c r="A12" s="21" t="s">
        <v>5</v>
      </c>
      <c r="B12" s="51">
        <v>248123.227</v>
      </c>
      <c r="C12" s="45">
        <v>238375.89</v>
      </c>
      <c r="D12" s="45">
        <v>240279.559</v>
      </c>
      <c r="E12" s="45">
        <v>248414.302</v>
      </c>
      <c r="F12" s="45">
        <v>252536.304</v>
      </c>
      <c r="G12" s="45">
        <v>258289.89</v>
      </c>
      <c r="H12" s="52">
        <v>256698.362</v>
      </c>
      <c r="I12" s="22">
        <v>270989.331</v>
      </c>
      <c r="J12" s="45">
        <v>18</v>
      </c>
      <c r="K12" s="66">
        <v>0.018881115247750938</v>
      </c>
      <c r="L12" s="22">
        <v>279446.584</v>
      </c>
      <c r="M12" s="45">
        <v>19</v>
      </c>
      <c r="N12" s="66">
        <v>0.018785318961919928</v>
      </c>
      <c r="O12" s="22">
        <v>284733.625</v>
      </c>
      <c r="P12" s="45">
        <v>19</v>
      </c>
      <c r="Q12" s="66">
        <v>0.018452061629380397</v>
      </c>
      <c r="R12" s="22">
        <v>280925.273</v>
      </c>
      <c r="S12" s="45">
        <v>19</v>
      </c>
      <c r="T12" s="66">
        <v>0.017958965687174946</v>
      </c>
      <c r="U12" s="22">
        <v>295158.113</v>
      </c>
      <c r="V12" s="45">
        <v>19</v>
      </c>
      <c r="W12" s="66">
        <v>0.0183777423850681</v>
      </c>
      <c r="X12" s="22">
        <v>290463.614</v>
      </c>
      <c r="Y12" s="45">
        <v>19</v>
      </c>
      <c r="Z12" s="66">
        <v>0.01752814453041857</v>
      </c>
      <c r="AA12" s="22">
        <v>290720.226</v>
      </c>
      <c r="AB12" s="45">
        <f t="shared" si="0"/>
        <v>19</v>
      </c>
      <c r="AC12" s="66">
        <v>0.01703301409189252</v>
      </c>
      <c r="AD12" s="44">
        <v>281832.641</v>
      </c>
      <c r="AE12" s="45">
        <f t="shared" si="1"/>
        <v>19</v>
      </c>
      <c r="AF12" s="66">
        <f t="shared" si="2"/>
        <v>0.016231177295228907</v>
      </c>
    </row>
    <row r="13" spans="1:32" s="20" customFormat="1" ht="12">
      <c r="A13" s="21" t="s">
        <v>6</v>
      </c>
      <c r="B13" s="51">
        <v>360426.663</v>
      </c>
      <c r="C13" s="45">
        <v>376662.637</v>
      </c>
      <c r="D13" s="45">
        <v>389210.794</v>
      </c>
      <c r="E13" s="45">
        <v>419631.539</v>
      </c>
      <c r="F13" s="45">
        <v>434649.92</v>
      </c>
      <c r="G13" s="45">
        <v>440792.887</v>
      </c>
      <c r="H13" s="52">
        <v>401079.179</v>
      </c>
      <c r="I13" s="22">
        <v>417796.42</v>
      </c>
      <c r="J13" s="45">
        <v>14</v>
      </c>
      <c r="K13" s="66">
        <v>0.029109863207558363</v>
      </c>
      <c r="L13" s="22">
        <v>427430.027</v>
      </c>
      <c r="M13" s="45">
        <v>14</v>
      </c>
      <c r="N13" s="66">
        <v>0.028733252975091113</v>
      </c>
      <c r="O13" s="22">
        <v>459166.22</v>
      </c>
      <c r="P13" s="45">
        <v>13</v>
      </c>
      <c r="Q13" s="66">
        <v>0.029756104111587234</v>
      </c>
      <c r="R13" s="22">
        <v>476290.197</v>
      </c>
      <c r="S13" s="45">
        <v>12</v>
      </c>
      <c r="T13" s="66">
        <v>0.030448237047938354</v>
      </c>
      <c r="U13" s="22">
        <v>486857.759</v>
      </c>
      <c r="V13" s="45">
        <v>12</v>
      </c>
      <c r="W13" s="66">
        <v>0.030313740598665404</v>
      </c>
      <c r="X13" s="22">
        <v>515187.553</v>
      </c>
      <c r="Y13" s="45">
        <v>12</v>
      </c>
      <c r="Z13" s="66">
        <v>0.03108920172444276</v>
      </c>
      <c r="AA13" s="22">
        <v>540519.412</v>
      </c>
      <c r="AB13" s="45">
        <f t="shared" si="0"/>
        <v>11</v>
      </c>
      <c r="AC13" s="66">
        <v>0.031671000832511065</v>
      </c>
      <c r="AD13" s="44">
        <v>556562.981</v>
      </c>
      <c r="AE13" s="45">
        <f t="shared" si="1"/>
        <v>10</v>
      </c>
      <c r="AF13" s="66">
        <f t="shared" si="2"/>
        <v>0.0320533221010838</v>
      </c>
    </row>
    <row r="14" spans="1:32" s="20" customFormat="1" ht="12">
      <c r="A14" s="21" t="s">
        <v>44</v>
      </c>
      <c r="B14" s="51">
        <v>2132929.372</v>
      </c>
      <c r="C14" s="45">
        <v>2226949.736</v>
      </c>
      <c r="D14" s="45">
        <v>2258091.583</v>
      </c>
      <c r="E14" s="45">
        <v>2374722.886</v>
      </c>
      <c r="F14" s="45">
        <v>2408565.865</v>
      </c>
      <c r="G14" s="45">
        <v>2450391.202</v>
      </c>
      <c r="H14" s="52">
        <v>2362516.439</v>
      </c>
      <c r="I14" s="22">
        <v>2446910.439</v>
      </c>
      <c r="J14" s="45">
        <v>1</v>
      </c>
      <c r="K14" s="66">
        <v>0.17048788536875586</v>
      </c>
      <c r="L14" s="22">
        <v>2533806.893</v>
      </c>
      <c r="M14" s="45">
        <v>1</v>
      </c>
      <c r="N14" s="66">
        <v>0.17033083744160682</v>
      </c>
      <c r="O14" s="22">
        <v>2633934.642</v>
      </c>
      <c r="P14" s="45">
        <v>1</v>
      </c>
      <c r="Q14" s="66">
        <v>0.17069120073873958</v>
      </c>
      <c r="R14" s="22">
        <v>2673066.331</v>
      </c>
      <c r="S14" s="45">
        <v>1</v>
      </c>
      <c r="T14" s="66">
        <v>0.17088354495599842</v>
      </c>
      <c r="U14" s="22">
        <v>2729859.454</v>
      </c>
      <c r="V14" s="45">
        <v>1</v>
      </c>
      <c r="W14" s="66">
        <v>0.1699721321671909</v>
      </c>
      <c r="X14" s="22">
        <v>2836540.252</v>
      </c>
      <c r="Y14" s="45">
        <v>1</v>
      </c>
      <c r="Z14" s="66">
        <v>0.17117217133918158</v>
      </c>
      <c r="AA14" s="22">
        <v>2961088.314</v>
      </c>
      <c r="AB14" s="45">
        <f t="shared" si="0"/>
        <v>1</v>
      </c>
      <c r="AC14" s="66">
        <v>0.1738214729037556</v>
      </c>
      <c r="AD14" s="44">
        <v>3044809.002</v>
      </c>
      <c r="AE14" s="45">
        <f t="shared" si="1"/>
        <v>1</v>
      </c>
      <c r="AF14" s="66">
        <f t="shared" si="2"/>
        <v>0.17535525539630797</v>
      </c>
    </row>
    <row r="15" spans="1:32" s="20" customFormat="1" ht="12">
      <c r="A15" s="21" t="s">
        <v>7</v>
      </c>
      <c r="B15" s="51">
        <v>152922.727</v>
      </c>
      <c r="C15" s="45">
        <v>157662.281</v>
      </c>
      <c r="D15" s="45">
        <v>155001.886</v>
      </c>
      <c r="E15" s="45">
        <v>160388.081</v>
      </c>
      <c r="F15" s="45">
        <v>162709.802</v>
      </c>
      <c r="G15" s="45">
        <v>165722.989</v>
      </c>
      <c r="H15" s="52">
        <v>163083.647</v>
      </c>
      <c r="I15" s="22">
        <v>169268.084</v>
      </c>
      <c r="J15" s="45">
        <v>26</v>
      </c>
      <c r="K15" s="66">
        <v>0.011793712283713438</v>
      </c>
      <c r="L15" s="22">
        <v>176314.713</v>
      </c>
      <c r="M15" s="45">
        <v>25</v>
      </c>
      <c r="N15" s="66">
        <v>0.011852455213352582</v>
      </c>
      <c r="O15" s="22">
        <v>182943.056</v>
      </c>
      <c r="P15" s="45">
        <v>25</v>
      </c>
      <c r="Q15" s="66">
        <v>0.011855559890333253</v>
      </c>
      <c r="R15" s="22">
        <v>189052.812</v>
      </c>
      <c r="S15" s="45">
        <v>25</v>
      </c>
      <c r="T15" s="66">
        <v>0.012085751230263772</v>
      </c>
      <c r="U15" s="22">
        <v>193539.476</v>
      </c>
      <c r="V15" s="45">
        <v>25</v>
      </c>
      <c r="W15" s="66">
        <v>0.012050553498656738</v>
      </c>
      <c r="X15" s="22">
        <v>194989.457</v>
      </c>
      <c r="Y15" s="45">
        <v>26</v>
      </c>
      <c r="Z15" s="66">
        <v>0.011766717824435788</v>
      </c>
      <c r="AA15" s="22">
        <v>202334.385</v>
      </c>
      <c r="AB15" s="45">
        <f t="shared" si="0"/>
        <v>26</v>
      </c>
      <c r="AC15" s="66">
        <v>0.011912612782701136</v>
      </c>
      <c r="AD15" s="44">
        <v>200309.292</v>
      </c>
      <c r="AE15" s="45">
        <f t="shared" si="1"/>
        <v>27</v>
      </c>
      <c r="AF15" s="66">
        <f t="shared" si="2"/>
        <v>0.01153612165289888</v>
      </c>
    </row>
    <row r="16" spans="1:32" s="20" customFormat="1" ht="12">
      <c r="A16" s="21" t="s">
        <v>51</v>
      </c>
      <c r="B16" s="51">
        <v>438354.387</v>
      </c>
      <c r="C16" s="45">
        <v>450953.155</v>
      </c>
      <c r="D16" s="45">
        <v>454625.559</v>
      </c>
      <c r="E16" s="45">
        <v>477646.929</v>
      </c>
      <c r="F16" s="45">
        <v>488729.604</v>
      </c>
      <c r="G16" s="45">
        <v>503024.423</v>
      </c>
      <c r="H16" s="52">
        <v>481674.906</v>
      </c>
      <c r="I16" s="22">
        <v>517168.681</v>
      </c>
      <c r="J16" s="45">
        <v>8</v>
      </c>
      <c r="K16" s="66">
        <v>0.03603360114752393</v>
      </c>
      <c r="L16" s="22">
        <v>548163.17</v>
      </c>
      <c r="M16" s="45">
        <v>8</v>
      </c>
      <c r="N16" s="66">
        <v>0.03684933214866974</v>
      </c>
      <c r="O16" s="22">
        <v>570921.987</v>
      </c>
      <c r="P16" s="45">
        <v>7</v>
      </c>
      <c r="Q16" s="66">
        <v>0.036998396974338085</v>
      </c>
      <c r="R16" s="22">
        <v>594575.532</v>
      </c>
      <c r="S16" s="45">
        <v>7</v>
      </c>
      <c r="T16" s="66">
        <v>0.038009971347867266</v>
      </c>
      <c r="U16" s="22">
        <v>621005.836</v>
      </c>
      <c r="V16" s="45">
        <v>7</v>
      </c>
      <c r="W16" s="66">
        <v>0.03866634448104041</v>
      </c>
      <c r="X16" s="22">
        <v>661221.488</v>
      </c>
      <c r="Y16" s="45">
        <v>6</v>
      </c>
      <c r="Z16" s="66">
        <v>0.039901678728966126</v>
      </c>
      <c r="AA16" s="22">
        <v>689459.704</v>
      </c>
      <c r="AB16" s="45">
        <f t="shared" si="0"/>
        <v>6</v>
      </c>
      <c r="AC16" s="66">
        <v>0.04050019918981186</v>
      </c>
      <c r="AD16" s="44">
        <v>723052.453</v>
      </c>
      <c r="AE16" s="45">
        <f t="shared" si="1"/>
        <v>6</v>
      </c>
      <c r="AF16" s="66">
        <f t="shared" si="2"/>
        <v>0.04164170806032778</v>
      </c>
    </row>
    <row r="17" spans="1:32" s="20" customFormat="1" ht="12">
      <c r="A17" s="21" t="s">
        <v>8</v>
      </c>
      <c r="B17" s="51">
        <v>182713.981</v>
      </c>
      <c r="C17" s="45">
        <v>192557.837</v>
      </c>
      <c r="D17" s="45">
        <v>195219.889</v>
      </c>
      <c r="E17" s="45">
        <v>199540.65</v>
      </c>
      <c r="F17" s="45">
        <v>204879.83</v>
      </c>
      <c r="G17" s="45">
        <v>208284.821</v>
      </c>
      <c r="H17" s="52">
        <v>201239.316</v>
      </c>
      <c r="I17" s="22">
        <v>211890.535</v>
      </c>
      <c r="J17" s="45">
        <v>21</v>
      </c>
      <c r="K17" s="66">
        <v>0.014763421115064505</v>
      </c>
      <c r="L17" s="22">
        <v>214478.174</v>
      </c>
      <c r="M17" s="45">
        <v>22</v>
      </c>
      <c r="N17" s="66">
        <v>0.014417928647716668</v>
      </c>
      <c r="O17" s="22">
        <v>218118.481</v>
      </c>
      <c r="P17" s="45">
        <v>22</v>
      </c>
      <c r="Q17" s="66">
        <v>0.01413509083768676</v>
      </c>
      <c r="R17" s="22">
        <v>218811.378</v>
      </c>
      <c r="S17" s="45">
        <v>23</v>
      </c>
      <c r="T17" s="66">
        <v>0.013988154171751813</v>
      </c>
      <c r="U17" s="22">
        <v>229021.256</v>
      </c>
      <c r="V17" s="45">
        <v>23</v>
      </c>
      <c r="W17" s="66">
        <v>0.014259793168798081</v>
      </c>
      <c r="X17" s="22">
        <v>232024.32</v>
      </c>
      <c r="Y17" s="45">
        <v>24</v>
      </c>
      <c r="Z17" s="66">
        <v>0.014001601644783252</v>
      </c>
      <c r="AA17" s="22">
        <v>237009.518</v>
      </c>
      <c r="AB17" s="45">
        <f t="shared" si="0"/>
        <v>24</v>
      </c>
      <c r="AC17" s="66">
        <v>0.013915956941202453</v>
      </c>
      <c r="AD17" s="44">
        <v>237015.26</v>
      </c>
      <c r="AE17" s="45">
        <f t="shared" si="1"/>
        <v>24</v>
      </c>
      <c r="AF17" s="66">
        <f t="shared" si="2"/>
        <v>0.013650075069675041</v>
      </c>
    </row>
    <row r="18" spans="1:32" s="20" customFormat="1" ht="12">
      <c r="A18" s="21" t="s">
        <v>52</v>
      </c>
      <c r="B18" s="51">
        <v>179553.378</v>
      </c>
      <c r="C18" s="45">
        <v>191549.579</v>
      </c>
      <c r="D18" s="45">
        <v>190073.779</v>
      </c>
      <c r="E18" s="45">
        <v>195404.535</v>
      </c>
      <c r="F18" s="45">
        <v>201655.418</v>
      </c>
      <c r="G18" s="45">
        <v>208800.335</v>
      </c>
      <c r="H18" s="52">
        <v>195581.126</v>
      </c>
      <c r="I18" s="22">
        <v>206303.584</v>
      </c>
      <c r="J18" s="45">
        <v>22</v>
      </c>
      <c r="K18" s="66">
        <v>0.014374151672886587</v>
      </c>
      <c r="L18" s="22">
        <v>214569.188</v>
      </c>
      <c r="M18" s="45">
        <v>21</v>
      </c>
      <c r="N18" s="66">
        <v>0.01442404690829988</v>
      </c>
      <c r="O18" s="22">
        <v>222797.005</v>
      </c>
      <c r="P18" s="45">
        <v>21</v>
      </c>
      <c r="Q18" s="66">
        <v>0.014438280926958917</v>
      </c>
      <c r="R18" s="22">
        <v>230982.767</v>
      </c>
      <c r="S18" s="45">
        <v>21</v>
      </c>
      <c r="T18" s="66">
        <v>0.014766245637435851</v>
      </c>
      <c r="U18" s="22">
        <v>240079.594</v>
      </c>
      <c r="V18" s="45">
        <v>21</v>
      </c>
      <c r="W18" s="66">
        <v>0.014948330186823433</v>
      </c>
      <c r="X18" s="22">
        <v>253581.601</v>
      </c>
      <c r="Y18" s="45">
        <v>21</v>
      </c>
      <c r="Z18" s="66">
        <v>0.015302484505281043</v>
      </c>
      <c r="AA18" s="22">
        <v>264151.579</v>
      </c>
      <c r="AB18" s="45">
        <f t="shared" si="0"/>
        <v>20</v>
      </c>
      <c r="AC18" s="66">
        <v>0.015504461029791604</v>
      </c>
      <c r="AD18" s="82">
        <v>265228.525</v>
      </c>
      <c r="AE18" s="45">
        <f t="shared" si="1"/>
        <v>21</v>
      </c>
      <c r="AF18" s="66">
        <f t="shared" si="2"/>
        <v>0.015274920597387626</v>
      </c>
    </row>
    <row r="19" spans="1:32" s="25" customFormat="1" ht="12">
      <c r="A19" s="29" t="s">
        <v>9</v>
      </c>
      <c r="B19" s="53">
        <v>794957.322</v>
      </c>
      <c r="C19" s="46">
        <v>819238.31</v>
      </c>
      <c r="D19" s="46">
        <v>842128.813</v>
      </c>
      <c r="E19" s="46">
        <v>886009.726</v>
      </c>
      <c r="F19" s="46">
        <v>913139.834</v>
      </c>
      <c r="G19" s="46">
        <v>918573.456</v>
      </c>
      <c r="H19" s="54">
        <v>870319.1</v>
      </c>
      <c r="I19" s="30">
        <v>925371.837</v>
      </c>
      <c r="J19" s="46">
        <v>4</v>
      </c>
      <c r="K19" s="67">
        <v>0.06447505603613597</v>
      </c>
      <c r="L19" s="30">
        <v>953148.056</v>
      </c>
      <c r="M19" s="46">
        <v>4</v>
      </c>
      <c r="N19" s="67">
        <v>0.0640737488846667</v>
      </c>
      <c r="O19" s="30">
        <v>995285.999</v>
      </c>
      <c r="P19" s="46">
        <v>4</v>
      </c>
      <c r="Q19" s="67">
        <v>0.06449915633395051</v>
      </c>
      <c r="R19" s="30">
        <v>1018578.607</v>
      </c>
      <c r="S19" s="46">
        <v>4</v>
      </c>
      <c r="T19" s="67">
        <v>0.06511560194444825</v>
      </c>
      <c r="U19" s="30">
        <v>1062083.776</v>
      </c>
      <c r="V19" s="46">
        <v>4</v>
      </c>
      <c r="W19" s="67">
        <v>0.06612964769390695</v>
      </c>
      <c r="X19" s="30">
        <v>1107681.987</v>
      </c>
      <c r="Y19" s="46">
        <v>4</v>
      </c>
      <c r="Z19" s="67">
        <v>0.06684351852028261</v>
      </c>
      <c r="AA19" s="30">
        <v>1161974.794</v>
      </c>
      <c r="AB19" s="46">
        <f t="shared" si="0"/>
        <v>4</v>
      </c>
      <c r="AC19" s="67">
        <v>0.06813302942607724</v>
      </c>
      <c r="AD19" s="83">
        <v>1192495.755</v>
      </c>
      <c r="AE19" s="46">
        <f t="shared" si="1"/>
        <v>4</v>
      </c>
      <c r="AF19" s="67">
        <f t="shared" si="2"/>
        <v>0.06867767322668934</v>
      </c>
    </row>
    <row r="20" spans="1:32" s="20" customFormat="1" ht="12">
      <c r="A20" s="21" t="s">
        <v>10</v>
      </c>
      <c r="B20" s="51">
        <v>1048403.59</v>
      </c>
      <c r="C20" s="45">
        <v>1073840.81</v>
      </c>
      <c r="D20" s="45">
        <v>1099376.794</v>
      </c>
      <c r="E20" s="45">
        <v>1150701.95</v>
      </c>
      <c r="F20" s="45">
        <v>1184658.428</v>
      </c>
      <c r="G20" s="45">
        <v>1198144.35</v>
      </c>
      <c r="H20" s="52">
        <v>1138727.918</v>
      </c>
      <c r="I20" s="22">
        <v>1226813.687</v>
      </c>
      <c r="J20" s="45">
        <v>2</v>
      </c>
      <c r="K20" s="66">
        <v>0.08547794308464951</v>
      </c>
      <c r="L20" s="22">
        <v>1283448.197</v>
      </c>
      <c r="M20" s="45">
        <v>2</v>
      </c>
      <c r="N20" s="66">
        <v>0.08627761129384943</v>
      </c>
      <c r="O20" s="22">
        <v>1339994.611</v>
      </c>
      <c r="P20" s="45">
        <v>2</v>
      </c>
      <c r="Q20" s="66">
        <v>0.08683787573459094</v>
      </c>
      <c r="R20" s="22">
        <v>1365154.229</v>
      </c>
      <c r="S20" s="45">
        <v>2</v>
      </c>
      <c r="T20" s="66">
        <v>0.08727145726156425</v>
      </c>
      <c r="U20" s="22">
        <v>1405514.291</v>
      </c>
      <c r="V20" s="45">
        <v>2</v>
      </c>
      <c r="W20" s="66">
        <v>0.08751302580163074</v>
      </c>
      <c r="X20" s="22">
        <v>1438521.879</v>
      </c>
      <c r="Y20" s="45">
        <v>2</v>
      </c>
      <c r="Z20" s="66">
        <v>0.0868081859137141</v>
      </c>
      <c r="AA20" s="22">
        <v>1482034.153</v>
      </c>
      <c r="AB20" s="45">
        <f t="shared" si="0"/>
        <v>2</v>
      </c>
      <c r="AC20" s="66">
        <v>0.08700546139445199</v>
      </c>
      <c r="AD20" s="44">
        <v>1549794.805</v>
      </c>
      <c r="AE20" s="45">
        <f t="shared" si="1"/>
        <v>2</v>
      </c>
      <c r="AF20" s="66">
        <f t="shared" si="2"/>
        <v>0.08925507763020149</v>
      </c>
    </row>
    <row r="21" spans="1:32" s="20" customFormat="1" ht="12">
      <c r="A21" s="21" t="s">
        <v>11</v>
      </c>
      <c r="B21" s="51">
        <v>294468.306</v>
      </c>
      <c r="C21" s="45">
        <v>301021.642</v>
      </c>
      <c r="D21" s="45">
        <v>306026.395</v>
      </c>
      <c r="E21" s="45">
        <v>320451.426</v>
      </c>
      <c r="F21" s="45">
        <v>328272.19</v>
      </c>
      <c r="G21" s="45">
        <v>334657.914</v>
      </c>
      <c r="H21" s="52">
        <v>317003.042</v>
      </c>
      <c r="I21" s="22">
        <v>329767.26</v>
      </c>
      <c r="J21" s="45">
        <v>15</v>
      </c>
      <c r="K21" s="66">
        <v>0.022976453050821577</v>
      </c>
      <c r="L21" s="22">
        <v>343275.664</v>
      </c>
      <c r="M21" s="45">
        <v>15</v>
      </c>
      <c r="N21" s="66">
        <v>0.023076119764286883</v>
      </c>
      <c r="O21" s="22">
        <v>352030.387</v>
      </c>
      <c r="P21" s="45">
        <v>15</v>
      </c>
      <c r="Q21" s="66">
        <v>0.02281320443392884</v>
      </c>
      <c r="R21" s="22">
        <v>359465.987</v>
      </c>
      <c r="S21" s="45">
        <v>15</v>
      </c>
      <c r="T21" s="66">
        <v>0.022979909416122473</v>
      </c>
      <c r="U21" s="22">
        <v>383195.32</v>
      </c>
      <c r="V21" s="45">
        <v>15</v>
      </c>
      <c r="W21" s="66">
        <v>0.023859296302398216</v>
      </c>
      <c r="X21" s="22">
        <v>391667.431</v>
      </c>
      <c r="Y21" s="45">
        <v>15</v>
      </c>
      <c r="Z21" s="66">
        <v>0.02363532989170114</v>
      </c>
      <c r="AA21" s="22">
        <v>408268.071</v>
      </c>
      <c r="AB21" s="45">
        <f t="shared" si="0"/>
        <v>15</v>
      </c>
      <c r="AC21" s="66">
        <v>0.02394506128683336</v>
      </c>
      <c r="AD21" s="44">
        <v>420986.147</v>
      </c>
      <c r="AE21" s="45">
        <f t="shared" si="1"/>
        <v>15</v>
      </c>
      <c r="AF21" s="66">
        <f t="shared" si="2"/>
        <v>0.02424524273181082</v>
      </c>
    </row>
    <row r="22" spans="1:32" s="20" customFormat="1" ht="12">
      <c r="A22" s="21" t="s">
        <v>12</v>
      </c>
      <c r="B22" s="51">
        <v>158055.834</v>
      </c>
      <c r="C22" s="45">
        <v>159734.875</v>
      </c>
      <c r="D22" s="45">
        <v>171279.471</v>
      </c>
      <c r="E22" s="45">
        <v>168177.81</v>
      </c>
      <c r="F22" s="45">
        <v>169325.362</v>
      </c>
      <c r="G22" s="45">
        <v>169672.507</v>
      </c>
      <c r="H22" s="52">
        <v>168348.348</v>
      </c>
      <c r="I22" s="22">
        <v>174984.467</v>
      </c>
      <c r="J22" s="45">
        <v>25</v>
      </c>
      <c r="K22" s="66">
        <v>0.012191999868781812</v>
      </c>
      <c r="L22" s="22">
        <v>174678.088</v>
      </c>
      <c r="M22" s="45">
        <v>26</v>
      </c>
      <c r="N22" s="66">
        <v>0.011742435895148813</v>
      </c>
      <c r="O22" s="22">
        <v>175717.837</v>
      </c>
      <c r="P22" s="45">
        <v>26</v>
      </c>
      <c r="Q22" s="66">
        <v>0.011387332134395505</v>
      </c>
      <c r="R22" s="22">
        <v>182126.143</v>
      </c>
      <c r="S22" s="45">
        <v>26</v>
      </c>
      <c r="T22" s="66">
        <v>0.0116429437549199</v>
      </c>
      <c r="U22" s="22">
        <v>184150.263</v>
      </c>
      <c r="V22" s="45">
        <v>27</v>
      </c>
      <c r="W22" s="66">
        <v>0.011465942979370309</v>
      </c>
      <c r="X22" s="22">
        <v>186472.282</v>
      </c>
      <c r="Y22" s="45">
        <v>27</v>
      </c>
      <c r="Z22" s="66">
        <v>0.011252745446501842</v>
      </c>
      <c r="AA22" s="22">
        <v>192332.162</v>
      </c>
      <c r="AB22" s="45">
        <f t="shared" si="0"/>
        <v>27</v>
      </c>
      <c r="AC22" s="66">
        <v>0.011295655265047354</v>
      </c>
      <c r="AD22" s="44">
        <v>202036.068</v>
      </c>
      <c r="AE22" s="45">
        <f t="shared" si="1"/>
        <v>26</v>
      </c>
      <c r="AF22" s="66">
        <f t="shared" si="2"/>
        <v>0.011635569351028163</v>
      </c>
    </row>
    <row r="23" spans="1:32" s="20" customFormat="1" ht="12">
      <c r="A23" s="21" t="s">
        <v>13</v>
      </c>
      <c r="B23" s="51">
        <v>76105.196</v>
      </c>
      <c r="C23" s="45">
        <v>86879.422</v>
      </c>
      <c r="D23" s="45">
        <v>90269.847</v>
      </c>
      <c r="E23" s="45">
        <v>92165.697</v>
      </c>
      <c r="F23" s="45">
        <v>91675.276</v>
      </c>
      <c r="G23" s="45">
        <v>98292.89</v>
      </c>
      <c r="H23" s="52">
        <v>93038.497</v>
      </c>
      <c r="I23" s="22">
        <v>97786.134</v>
      </c>
      <c r="J23" s="45">
        <v>30</v>
      </c>
      <c r="K23" s="66">
        <v>0.0068132249298258046</v>
      </c>
      <c r="L23" s="22">
        <v>100704.16</v>
      </c>
      <c r="M23" s="45">
        <v>30</v>
      </c>
      <c r="N23" s="66">
        <v>0.006769665026186968</v>
      </c>
      <c r="O23" s="22">
        <v>100800.218</v>
      </c>
      <c r="P23" s="45">
        <v>30</v>
      </c>
      <c r="Q23" s="66">
        <v>0.006532322393573921</v>
      </c>
      <c r="R23" s="22">
        <v>103627.459</v>
      </c>
      <c r="S23" s="45">
        <v>30</v>
      </c>
      <c r="T23" s="66">
        <v>0.006624686916047346</v>
      </c>
      <c r="U23" s="22">
        <v>109267.967</v>
      </c>
      <c r="V23" s="45">
        <v>30</v>
      </c>
      <c r="W23" s="66">
        <v>0.006803467226618713</v>
      </c>
      <c r="X23" s="22">
        <v>114883.654</v>
      </c>
      <c r="Y23" s="45">
        <v>30</v>
      </c>
      <c r="Z23" s="66">
        <v>0.006932700670365546</v>
      </c>
      <c r="AA23" s="22">
        <v>119713.978</v>
      </c>
      <c r="AB23" s="45">
        <f t="shared" si="0"/>
        <v>30</v>
      </c>
      <c r="AC23" s="66">
        <v>0.007001040862859599</v>
      </c>
      <c r="AD23" s="44">
        <v>121794.202</v>
      </c>
      <c r="AE23" s="45">
        <f t="shared" si="1"/>
        <v>30</v>
      </c>
      <c r="AF23" s="66">
        <f t="shared" si="2"/>
        <v>0.007014316294871334</v>
      </c>
    </row>
    <row r="24" spans="1:32" s="20" customFormat="1" ht="12">
      <c r="A24" s="21" t="s">
        <v>14</v>
      </c>
      <c r="B24" s="51">
        <v>803888.528</v>
      </c>
      <c r="C24" s="45">
        <v>849841.554</v>
      </c>
      <c r="D24" s="45">
        <v>885438.787</v>
      </c>
      <c r="E24" s="45">
        <v>946837.916</v>
      </c>
      <c r="F24" s="45">
        <v>1004636.521</v>
      </c>
      <c r="G24" s="45">
        <v>1020366.768</v>
      </c>
      <c r="H24" s="52">
        <v>952725.778</v>
      </c>
      <c r="I24" s="22">
        <v>1025184.258</v>
      </c>
      <c r="J24" s="45">
        <v>3</v>
      </c>
      <c r="K24" s="66">
        <v>0.07142946201626674</v>
      </c>
      <c r="L24" s="22">
        <v>1069812.268</v>
      </c>
      <c r="M24" s="45">
        <v>3</v>
      </c>
      <c r="N24" s="66">
        <v>0.07191630112664024</v>
      </c>
      <c r="O24" s="22">
        <v>1113817.766</v>
      </c>
      <c r="P24" s="45">
        <v>3</v>
      </c>
      <c r="Q24" s="66">
        <v>0.0721805654745933</v>
      </c>
      <c r="R24" s="22">
        <v>1124999.893</v>
      </c>
      <c r="S24" s="45">
        <v>3</v>
      </c>
      <c r="T24" s="66">
        <v>0.07191889238268173</v>
      </c>
      <c r="U24" s="22">
        <v>1162064.865</v>
      </c>
      <c r="V24" s="45">
        <v>3</v>
      </c>
      <c r="W24" s="66">
        <v>0.07235487619379428</v>
      </c>
      <c r="X24" s="22">
        <v>1219286.846</v>
      </c>
      <c r="Y24" s="45">
        <v>3</v>
      </c>
      <c r="Z24" s="66">
        <v>0.07357835897726661</v>
      </c>
      <c r="AA24" s="22">
        <v>1238927.405</v>
      </c>
      <c r="AB24" s="45">
        <f t="shared" si="0"/>
        <v>3</v>
      </c>
      <c r="AC24" s="66">
        <v>0.07232537210077515</v>
      </c>
      <c r="AD24" s="44">
        <v>1276123.212</v>
      </c>
      <c r="AE24" s="45">
        <f t="shared" si="1"/>
        <v>3</v>
      </c>
      <c r="AF24" s="66">
        <f t="shared" si="2"/>
        <v>0.07349390770009845</v>
      </c>
    </row>
    <row r="25" spans="1:32" s="20" customFormat="1" ht="12">
      <c r="A25" s="21" t="s">
        <v>15</v>
      </c>
      <c r="B25" s="51">
        <v>202963.936</v>
      </c>
      <c r="C25" s="45">
        <v>210757.192</v>
      </c>
      <c r="D25" s="45">
        <v>213677.217</v>
      </c>
      <c r="E25" s="45">
        <v>218023.575</v>
      </c>
      <c r="F25" s="45">
        <v>219815.363</v>
      </c>
      <c r="G25" s="45">
        <v>226633.787</v>
      </c>
      <c r="H25" s="52">
        <v>224510.705</v>
      </c>
      <c r="I25" s="22">
        <v>228089.144</v>
      </c>
      <c r="J25" s="45">
        <v>20</v>
      </c>
      <c r="K25" s="66">
        <v>0.015892055228642413</v>
      </c>
      <c r="L25" s="22">
        <v>234955.838</v>
      </c>
      <c r="M25" s="45">
        <v>20</v>
      </c>
      <c r="N25" s="66">
        <v>0.01579450460841986</v>
      </c>
      <c r="O25" s="22">
        <v>239680.171</v>
      </c>
      <c r="P25" s="45">
        <v>20</v>
      </c>
      <c r="Q25" s="66">
        <v>0.015532388514466575</v>
      </c>
      <c r="R25" s="22">
        <v>245515.976</v>
      </c>
      <c r="S25" s="45">
        <v>20</v>
      </c>
      <c r="T25" s="66">
        <v>0.015695323320509037</v>
      </c>
      <c r="U25" s="22">
        <v>250555.694</v>
      </c>
      <c r="V25" s="45">
        <v>20</v>
      </c>
      <c r="W25" s="66">
        <v>0.015600614703225024</v>
      </c>
      <c r="X25" s="22">
        <v>260507.541</v>
      </c>
      <c r="Y25" s="45">
        <v>20</v>
      </c>
      <c r="Z25" s="66">
        <v>0.015720433162110078</v>
      </c>
      <c r="AA25" s="22">
        <v>256500.787</v>
      </c>
      <c r="AB25" s="45">
        <f t="shared" si="0"/>
        <v>22</v>
      </c>
      <c r="AC25" s="66">
        <v>0.015163633568958407</v>
      </c>
      <c r="AD25" s="44">
        <v>247491.647</v>
      </c>
      <c r="AE25" s="45">
        <f t="shared" si="1"/>
        <v>23</v>
      </c>
      <c r="AF25" s="66">
        <f t="shared" si="2"/>
        <v>0.014253426385573299</v>
      </c>
    </row>
    <row r="26" spans="1:32" s="20" customFormat="1" ht="12">
      <c r="A26" s="21" t="s">
        <v>16</v>
      </c>
      <c r="B26" s="51">
        <v>395907.258</v>
      </c>
      <c r="C26" s="45">
        <v>405907.943</v>
      </c>
      <c r="D26" s="45">
        <v>428179.294</v>
      </c>
      <c r="E26" s="45">
        <v>447201.403</v>
      </c>
      <c r="F26" s="45">
        <v>465818.722</v>
      </c>
      <c r="G26" s="45">
        <v>468969.471</v>
      </c>
      <c r="H26" s="52">
        <v>432578.676</v>
      </c>
      <c r="I26" s="22">
        <v>469967.84</v>
      </c>
      <c r="J26" s="45">
        <v>10</v>
      </c>
      <c r="K26" s="66">
        <v>0.03274489411458259</v>
      </c>
      <c r="L26" s="22">
        <v>493353.224</v>
      </c>
      <c r="M26" s="45">
        <v>10</v>
      </c>
      <c r="N26" s="66">
        <v>0.03316482721338806</v>
      </c>
      <c r="O26" s="22">
        <v>524226.058</v>
      </c>
      <c r="P26" s="45">
        <v>10</v>
      </c>
      <c r="Q26" s="66">
        <v>0.03397228384931054</v>
      </c>
      <c r="R26" s="22">
        <v>519256.535</v>
      </c>
      <c r="S26" s="45">
        <v>10</v>
      </c>
      <c r="T26" s="66">
        <v>0.03319498525469567</v>
      </c>
      <c r="U26" s="22">
        <v>524307.546</v>
      </c>
      <c r="V26" s="45">
        <v>10</v>
      </c>
      <c r="W26" s="66">
        <v>0.032645516374253426</v>
      </c>
      <c r="X26" s="22">
        <v>539447.247</v>
      </c>
      <c r="Y26" s="45">
        <v>10</v>
      </c>
      <c r="Z26" s="66">
        <v>0.032553162792887384</v>
      </c>
      <c r="AA26" s="22">
        <v>553207.194</v>
      </c>
      <c r="AB26" s="45">
        <f t="shared" si="0"/>
        <v>10</v>
      </c>
      <c r="AC26" s="66">
        <v>0.03274869456175677</v>
      </c>
      <c r="AD26" s="44">
        <v>587243.053</v>
      </c>
      <c r="AE26" s="45">
        <f t="shared" si="1"/>
        <v>8</v>
      </c>
      <c r="AF26" s="66">
        <f t="shared" si="2"/>
        <v>0.03382023485574371</v>
      </c>
    </row>
    <row r="27" spans="1:32" s="20" customFormat="1" ht="12">
      <c r="A27" s="21" t="s">
        <v>17</v>
      </c>
      <c r="B27" s="51">
        <v>212106.713</v>
      </c>
      <c r="C27" s="45">
        <v>227917.275</v>
      </c>
      <c r="D27" s="45">
        <v>243311.19</v>
      </c>
      <c r="E27" s="45">
        <v>258448.271</v>
      </c>
      <c r="F27" s="45">
        <v>271622.051</v>
      </c>
      <c r="G27" s="45">
        <v>278348.405</v>
      </c>
      <c r="H27" s="52">
        <v>270311.398</v>
      </c>
      <c r="I27" s="22">
        <v>287403.169</v>
      </c>
      <c r="J27" s="45">
        <v>17</v>
      </c>
      <c r="K27" s="66">
        <v>0.020024745389174897</v>
      </c>
      <c r="L27" s="22">
        <v>308865.228</v>
      </c>
      <c r="M27" s="45">
        <v>17</v>
      </c>
      <c r="N27" s="66">
        <v>0.020762937020644072</v>
      </c>
      <c r="O27" s="22">
        <v>318294.372</v>
      </c>
      <c r="P27" s="45">
        <v>17</v>
      </c>
      <c r="Q27" s="66">
        <v>0.02062695394135108</v>
      </c>
      <c r="R27" s="22">
        <v>319989.728</v>
      </c>
      <c r="S27" s="45">
        <v>17</v>
      </c>
      <c r="T27" s="66">
        <v>0.020456274667037325</v>
      </c>
      <c r="U27" s="22">
        <v>345653.114</v>
      </c>
      <c r="V27" s="45">
        <v>16</v>
      </c>
      <c r="W27" s="66">
        <v>0.021521766144671675</v>
      </c>
      <c r="X27" s="22">
        <v>369835.745</v>
      </c>
      <c r="Y27" s="45">
        <v>16</v>
      </c>
      <c r="Z27" s="66">
        <v>0.02231788795024435</v>
      </c>
      <c r="AA27" s="22">
        <v>386014.465</v>
      </c>
      <c r="AB27" s="45">
        <f t="shared" si="0"/>
        <v>16</v>
      </c>
      <c r="AC27" s="66">
        <v>0.022680508186610073</v>
      </c>
      <c r="AD27" s="44">
        <v>401152.794</v>
      </c>
      <c r="AE27" s="45">
        <f t="shared" si="1"/>
        <v>16</v>
      </c>
      <c r="AF27" s="66">
        <f t="shared" si="2"/>
        <v>0.023103009285182257</v>
      </c>
    </row>
    <row r="28" spans="1:32" s="20" customFormat="1" ht="12">
      <c r="A28" s="21" t="s">
        <v>18</v>
      </c>
      <c r="B28" s="51">
        <v>144233.02</v>
      </c>
      <c r="C28" s="45">
        <v>156941.599</v>
      </c>
      <c r="D28" s="45">
        <v>163681.664</v>
      </c>
      <c r="E28" s="45">
        <v>174364.522</v>
      </c>
      <c r="F28" s="45">
        <v>192904.582</v>
      </c>
      <c r="G28" s="45">
        <v>203018.581</v>
      </c>
      <c r="H28" s="52">
        <v>185671.746</v>
      </c>
      <c r="I28" s="22">
        <v>195148.828</v>
      </c>
      <c r="J28" s="45">
        <v>24</v>
      </c>
      <c r="K28" s="66">
        <v>0.01359694678139017</v>
      </c>
      <c r="L28" s="22">
        <v>206053.849</v>
      </c>
      <c r="M28" s="45">
        <v>23</v>
      </c>
      <c r="N28" s="66">
        <v>0.013851617798971864</v>
      </c>
      <c r="O28" s="22">
        <v>215709.871</v>
      </c>
      <c r="P28" s="45">
        <v>23</v>
      </c>
      <c r="Q28" s="66">
        <v>0.01397900172049471</v>
      </c>
      <c r="R28" s="22">
        <v>225272.667</v>
      </c>
      <c r="S28" s="45">
        <v>22</v>
      </c>
      <c r="T28" s="66">
        <v>0.014401210876144233</v>
      </c>
      <c r="U28" s="22">
        <v>233661.538</v>
      </c>
      <c r="V28" s="45">
        <v>22</v>
      </c>
      <c r="W28" s="66">
        <v>0.014548715964527125</v>
      </c>
      <c r="X28" s="22">
        <v>245512.275</v>
      </c>
      <c r="Y28" s="45">
        <v>22</v>
      </c>
      <c r="Z28" s="66">
        <v>0.014815537756794107</v>
      </c>
      <c r="AA28" s="22">
        <v>263393.367</v>
      </c>
      <c r="AB28" s="45">
        <f t="shared" si="0"/>
        <v>21</v>
      </c>
      <c r="AC28" s="66">
        <v>0.015472984802053573</v>
      </c>
      <c r="AD28" s="44">
        <v>275083.593</v>
      </c>
      <c r="AE28" s="45">
        <f t="shared" si="1"/>
        <v>20</v>
      </c>
      <c r="AF28" s="66">
        <f t="shared" si="2"/>
        <v>0.015842489191986775</v>
      </c>
    </row>
    <row r="29" spans="1:32" s="20" customFormat="1" ht="12">
      <c r="A29" s="21" t="s">
        <v>19</v>
      </c>
      <c r="B29" s="51">
        <v>224280.267</v>
      </c>
      <c r="C29" s="45">
        <v>237464.465</v>
      </c>
      <c r="D29" s="45">
        <v>247240.388</v>
      </c>
      <c r="E29" s="45">
        <v>258649.446</v>
      </c>
      <c r="F29" s="45">
        <v>264315.631</v>
      </c>
      <c r="G29" s="45">
        <v>270024.005</v>
      </c>
      <c r="H29" s="52">
        <v>255845.961</v>
      </c>
      <c r="I29" s="22">
        <v>269397.22</v>
      </c>
      <c r="J29" s="45">
        <v>19</v>
      </c>
      <c r="K29" s="66">
        <v>0.0187701853038772</v>
      </c>
      <c r="L29" s="22">
        <v>283881.746</v>
      </c>
      <c r="M29" s="45">
        <v>18</v>
      </c>
      <c r="N29" s="66">
        <v>0.019083465146515217</v>
      </c>
      <c r="O29" s="22">
        <v>297293.962</v>
      </c>
      <c r="P29" s="45">
        <v>18</v>
      </c>
      <c r="Q29" s="66">
        <v>0.019266029815996177</v>
      </c>
      <c r="R29" s="22">
        <v>307896.47</v>
      </c>
      <c r="S29" s="45">
        <v>18</v>
      </c>
      <c r="T29" s="66">
        <v>0.01968317795292234</v>
      </c>
      <c r="U29" s="22">
        <v>315395.653</v>
      </c>
      <c r="V29" s="45">
        <v>18</v>
      </c>
      <c r="W29" s="66">
        <v>0.019637813784926628</v>
      </c>
      <c r="X29" s="22">
        <v>330163.06</v>
      </c>
      <c r="Y29" s="45">
        <v>18</v>
      </c>
      <c r="Z29" s="66">
        <v>0.019923823692027935</v>
      </c>
      <c r="AA29" s="22">
        <v>342645.563</v>
      </c>
      <c r="AB29" s="45">
        <f t="shared" si="0"/>
        <v>18</v>
      </c>
      <c r="AC29" s="66">
        <v>0.02020010896379901</v>
      </c>
      <c r="AD29" s="44">
        <v>357679.55</v>
      </c>
      <c r="AE29" s="45">
        <f t="shared" si="1"/>
        <v>18</v>
      </c>
      <c r="AF29" s="66">
        <f t="shared" si="2"/>
        <v>0.02059931798647727</v>
      </c>
    </row>
    <row r="30" spans="1:32" s="20" customFormat="1" ht="12">
      <c r="A30" s="21" t="s">
        <v>20</v>
      </c>
      <c r="B30" s="51">
        <v>268247.066</v>
      </c>
      <c r="C30" s="45">
        <v>284658.629</v>
      </c>
      <c r="D30" s="45">
        <v>285708.482</v>
      </c>
      <c r="E30" s="45">
        <v>294951.695</v>
      </c>
      <c r="F30" s="45">
        <v>305622.537</v>
      </c>
      <c r="G30" s="45">
        <v>316380.798</v>
      </c>
      <c r="H30" s="52">
        <v>303066.175</v>
      </c>
      <c r="I30" s="22">
        <v>312655.113</v>
      </c>
      <c r="J30" s="45">
        <v>16</v>
      </c>
      <c r="K30" s="66">
        <v>0.021784168400901336</v>
      </c>
      <c r="L30" s="22">
        <v>318762.638</v>
      </c>
      <c r="M30" s="45">
        <v>16</v>
      </c>
      <c r="N30" s="66">
        <v>0.02142827349062538</v>
      </c>
      <c r="O30" s="22">
        <v>330191.387</v>
      </c>
      <c r="P30" s="45">
        <v>16</v>
      </c>
      <c r="Q30" s="66">
        <v>0.02139793578090608</v>
      </c>
      <c r="R30" s="22">
        <v>334097.307</v>
      </c>
      <c r="S30" s="45">
        <v>16</v>
      </c>
      <c r="T30" s="66">
        <v>0.021358142713598267</v>
      </c>
      <c r="U30" s="22">
        <v>341211.831</v>
      </c>
      <c r="V30" s="45">
        <v>17</v>
      </c>
      <c r="W30" s="66">
        <v>0.02124523383456986</v>
      </c>
      <c r="X30" s="22">
        <v>361904.436</v>
      </c>
      <c r="Y30" s="45">
        <v>17</v>
      </c>
      <c r="Z30" s="66">
        <v>0.021839269893569584</v>
      </c>
      <c r="AA30" s="22">
        <v>381751.628</v>
      </c>
      <c r="AB30" s="45">
        <f t="shared" si="0"/>
        <v>17</v>
      </c>
      <c r="AC30" s="66">
        <v>0.022464621391093235</v>
      </c>
      <c r="AD30" s="44">
        <v>384545.439</v>
      </c>
      <c r="AE30" s="45">
        <f t="shared" si="1"/>
        <v>17</v>
      </c>
      <c r="AF30" s="66">
        <f t="shared" si="2"/>
        <v>0.022146566048325936</v>
      </c>
    </row>
    <row r="31" spans="1:32" s="20" customFormat="1" ht="12">
      <c r="A31" s="21" t="s">
        <v>21</v>
      </c>
      <c r="B31" s="51">
        <v>365533.727</v>
      </c>
      <c r="C31" s="45">
        <v>384484.325</v>
      </c>
      <c r="D31" s="45">
        <v>404881.254</v>
      </c>
      <c r="E31" s="45">
        <v>429625.189</v>
      </c>
      <c r="F31" s="45">
        <v>435397.343</v>
      </c>
      <c r="G31" s="45">
        <v>436717.189</v>
      </c>
      <c r="H31" s="52">
        <v>410374.271</v>
      </c>
      <c r="I31" s="22">
        <v>431501.919</v>
      </c>
      <c r="J31" s="45">
        <v>12</v>
      </c>
      <c r="K31" s="66">
        <v>0.03006479049267327</v>
      </c>
      <c r="L31" s="22">
        <v>471510.171</v>
      </c>
      <c r="M31" s="45">
        <v>11</v>
      </c>
      <c r="N31" s="66">
        <v>0.031696465310967654</v>
      </c>
      <c r="O31" s="22">
        <v>495926.031</v>
      </c>
      <c r="P31" s="45">
        <v>11</v>
      </c>
      <c r="Q31" s="66">
        <v>0.032138310632002155</v>
      </c>
      <c r="R31" s="22">
        <v>510315.674</v>
      </c>
      <c r="S31" s="45">
        <v>11</v>
      </c>
      <c r="T31" s="66">
        <v>0.03262341469360628</v>
      </c>
      <c r="U31" s="22">
        <v>519083.264</v>
      </c>
      <c r="V31" s="45">
        <v>11</v>
      </c>
      <c r="W31" s="66">
        <v>0.03232023136762734</v>
      </c>
      <c r="X31" s="22">
        <v>537497.667</v>
      </c>
      <c r="Y31" s="45">
        <v>11</v>
      </c>
      <c r="Z31" s="66">
        <v>0.032435514597497196</v>
      </c>
      <c r="AA31" s="22">
        <v>567728.069</v>
      </c>
      <c r="AB31" s="45">
        <f t="shared" si="0"/>
        <v>9</v>
      </c>
      <c r="AC31" s="66">
        <v>0.03344476070199845</v>
      </c>
      <c r="AD31" s="44">
        <v>572381.925</v>
      </c>
      <c r="AE31" s="45">
        <f t="shared" si="1"/>
        <v>9</v>
      </c>
      <c r="AF31" s="66">
        <f t="shared" si="2"/>
        <v>0.032964359530163204</v>
      </c>
    </row>
    <row r="32" spans="1:32" s="20" customFormat="1" ht="12">
      <c r="A32" s="21" t="s">
        <v>22</v>
      </c>
      <c r="B32" s="51">
        <v>374891.404</v>
      </c>
      <c r="C32" s="45">
        <v>391243.029</v>
      </c>
      <c r="D32" s="45">
        <v>421079.732</v>
      </c>
      <c r="E32" s="45">
        <v>445309.616</v>
      </c>
      <c r="F32" s="45">
        <v>454079.113</v>
      </c>
      <c r="G32" s="45">
        <v>475202.827</v>
      </c>
      <c r="H32" s="52">
        <v>495944.159</v>
      </c>
      <c r="I32" s="22">
        <v>525011.917</v>
      </c>
      <c r="J32" s="45">
        <v>7</v>
      </c>
      <c r="K32" s="66">
        <v>0.036580076694309606</v>
      </c>
      <c r="L32" s="22">
        <v>549751.131</v>
      </c>
      <c r="M32" s="45">
        <v>7</v>
      </c>
      <c r="N32" s="66">
        <v>0.03695608011265305</v>
      </c>
      <c r="O32" s="22">
        <v>564003.811</v>
      </c>
      <c r="P32" s="45">
        <v>8</v>
      </c>
      <c r="Q32" s="66">
        <v>0.036550067031167865</v>
      </c>
      <c r="R32" s="22">
        <v>553628.205</v>
      </c>
      <c r="S32" s="45">
        <v>8</v>
      </c>
      <c r="T32" s="66">
        <v>0.035392294295455776</v>
      </c>
      <c r="U32" s="22">
        <v>562825.471</v>
      </c>
      <c r="V32" s="45">
        <v>9</v>
      </c>
      <c r="W32" s="66">
        <v>0.035043798758100264</v>
      </c>
      <c r="X32" s="22">
        <v>559067.971</v>
      </c>
      <c r="Y32" s="45">
        <v>9</v>
      </c>
      <c r="Z32" s="66">
        <v>0.033737183336209044</v>
      </c>
      <c r="AA32" s="22">
        <v>529964.246</v>
      </c>
      <c r="AB32" s="45">
        <f t="shared" si="0"/>
        <v>12</v>
      </c>
      <c r="AC32" s="66">
        <v>0.030905578863188933</v>
      </c>
      <c r="AD32" s="44">
        <v>503692.076</v>
      </c>
      <c r="AE32" s="45">
        <f t="shared" si="1"/>
        <v>13</v>
      </c>
      <c r="AF32" s="66">
        <f t="shared" si="2"/>
        <v>0.02900840498371483</v>
      </c>
    </row>
    <row r="33" spans="1:32" s="20" customFormat="1" ht="12">
      <c r="A33" s="21" t="s">
        <v>23</v>
      </c>
      <c r="B33" s="51">
        <v>391574.439</v>
      </c>
      <c r="C33" s="45">
        <v>410112.746</v>
      </c>
      <c r="D33" s="45">
        <v>436490.981</v>
      </c>
      <c r="E33" s="45">
        <v>449609.24</v>
      </c>
      <c r="F33" s="45">
        <v>464007.812</v>
      </c>
      <c r="G33" s="45">
        <v>483350.662</v>
      </c>
      <c r="H33" s="52">
        <v>439739.323</v>
      </c>
      <c r="I33" s="22">
        <v>448215.116</v>
      </c>
      <c r="J33" s="45">
        <v>11</v>
      </c>
      <c r="K33" s="66">
        <v>0.03122927839908227</v>
      </c>
      <c r="L33" s="22">
        <v>456768.535</v>
      </c>
      <c r="M33" s="45">
        <v>12</v>
      </c>
      <c r="N33" s="66">
        <v>0.030705484028188682</v>
      </c>
      <c r="O33" s="22">
        <v>466371.322</v>
      </c>
      <c r="P33" s="45">
        <v>12</v>
      </c>
      <c r="Q33" s="66">
        <v>0.03022302819247151</v>
      </c>
      <c r="R33" s="22">
        <v>473241.401</v>
      </c>
      <c r="S33" s="45">
        <v>13</v>
      </c>
      <c r="T33" s="66">
        <v>0.03025333389036023</v>
      </c>
      <c r="U33" s="22">
        <v>478550.581</v>
      </c>
      <c r="V33" s="45">
        <v>13</v>
      </c>
      <c r="W33" s="66">
        <v>0.02979650197127621</v>
      </c>
      <c r="X33" s="22">
        <v>490612.616</v>
      </c>
      <c r="Y33" s="45">
        <v>14</v>
      </c>
      <c r="Z33" s="66">
        <v>0.02960621718937486</v>
      </c>
      <c r="AA33" s="22">
        <v>490654.467</v>
      </c>
      <c r="AB33" s="45">
        <f t="shared" si="0"/>
        <v>14</v>
      </c>
      <c r="AC33" s="66">
        <v>0.028800826344832265</v>
      </c>
      <c r="AD33" s="44">
        <v>490582.656</v>
      </c>
      <c r="AE33" s="45">
        <f t="shared" si="1"/>
        <v>14</v>
      </c>
      <c r="AF33" s="66">
        <f t="shared" si="2"/>
        <v>0.02825341322866961</v>
      </c>
    </row>
    <row r="34" spans="1:32" s="20" customFormat="1" ht="12">
      <c r="A34" s="21" t="s">
        <v>24</v>
      </c>
      <c r="B34" s="51">
        <v>83254.186</v>
      </c>
      <c r="C34" s="45">
        <v>89789.73</v>
      </c>
      <c r="D34" s="45">
        <v>79279.279</v>
      </c>
      <c r="E34" s="45">
        <v>77889.934</v>
      </c>
      <c r="F34" s="45">
        <v>79019.573</v>
      </c>
      <c r="G34" s="45">
        <v>83246.79</v>
      </c>
      <c r="H34" s="52">
        <v>81739.53</v>
      </c>
      <c r="I34" s="22">
        <v>88809.886</v>
      </c>
      <c r="J34" s="45">
        <v>31</v>
      </c>
      <c r="K34" s="66">
        <v>0.00618780704951673</v>
      </c>
      <c r="L34" s="22">
        <v>86031.739</v>
      </c>
      <c r="M34" s="45">
        <v>32</v>
      </c>
      <c r="N34" s="66">
        <v>0.005783336603476414</v>
      </c>
      <c r="O34" s="22">
        <v>89918.601</v>
      </c>
      <c r="P34" s="45">
        <v>32</v>
      </c>
      <c r="Q34" s="66">
        <v>0.0058271430614479265</v>
      </c>
      <c r="R34" s="22">
        <v>87657.644</v>
      </c>
      <c r="S34" s="45">
        <v>32</v>
      </c>
      <c r="T34" s="66">
        <v>0.0056037700132967275</v>
      </c>
      <c r="U34" s="22">
        <v>90496.304</v>
      </c>
      <c r="V34" s="45">
        <v>32</v>
      </c>
      <c r="W34" s="66">
        <v>0.00563466727988198</v>
      </c>
      <c r="X34" s="22">
        <v>96609.075</v>
      </c>
      <c r="Y34" s="45">
        <v>31</v>
      </c>
      <c r="Z34" s="66">
        <v>0.0058299137927480555</v>
      </c>
      <c r="AA34" s="22">
        <v>97276.984</v>
      </c>
      <c r="AB34" s="45">
        <f t="shared" si="0"/>
        <v>32</v>
      </c>
      <c r="AC34" s="66">
        <v>0.005757601992443483</v>
      </c>
      <c r="AD34" s="44">
        <v>95880.193</v>
      </c>
      <c r="AE34" s="45">
        <f t="shared" si="1"/>
        <v>32</v>
      </c>
      <c r="AF34" s="66">
        <f t="shared" si="2"/>
        <v>0.005521888473108995</v>
      </c>
    </row>
    <row r="35" spans="1:32" s="20" customFormat="1" ht="12">
      <c r="A35" s="21" t="s">
        <v>69</v>
      </c>
      <c r="B35" s="51">
        <v>613590.201</v>
      </c>
      <c r="C35" s="45">
        <v>643859.491</v>
      </c>
      <c r="D35" s="45">
        <v>648906.398</v>
      </c>
      <c r="E35" s="45">
        <v>684557.368</v>
      </c>
      <c r="F35" s="45">
        <v>705608.578</v>
      </c>
      <c r="G35" s="45">
        <v>704314.03</v>
      </c>
      <c r="H35" s="52">
        <v>688981.395</v>
      </c>
      <c r="I35" s="22">
        <v>718148.55</v>
      </c>
      <c r="J35" s="45">
        <v>6</v>
      </c>
      <c r="K35" s="66">
        <v>0.05003682428204241</v>
      </c>
      <c r="L35" s="22">
        <v>746817.731</v>
      </c>
      <c r="M35" s="45">
        <v>5</v>
      </c>
      <c r="N35" s="66">
        <v>0.05020354545916481</v>
      </c>
      <c r="O35" s="22">
        <v>779730.434</v>
      </c>
      <c r="P35" s="45">
        <v>5</v>
      </c>
      <c r="Q35" s="66">
        <v>0.05053015435908395</v>
      </c>
      <c r="R35" s="22">
        <v>781357.276</v>
      </c>
      <c r="S35" s="45">
        <v>5</v>
      </c>
      <c r="T35" s="66">
        <v>0.049950537946468365</v>
      </c>
      <c r="U35" s="22">
        <v>790857.581</v>
      </c>
      <c r="V35" s="45">
        <v>5</v>
      </c>
      <c r="W35" s="66">
        <v>0.04924200368124772</v>
      </c>
      <c r="X35" s="22">
        <v>803983.3</v>
      </c>
      <c r="Y35" s="45">
        <v>5</v>
      </c>
      <c r="Z35" s="66">
        <v>0.04851669814465254</v>
      </c>
      <c r="AA35" s="22">
        <v>803433.088</v>
      </c>
      <c r="AB35" s="45">
        <f t="shared" si="0"/>
        <v>5</v>
      </c>
      <c r="AC35" s="66">
        <v>0.04754631483473704</v>
      </c>
      <c r="AD35" s="44">
        <v>794960.683</v>
      </c>
      <c r="AE35" s="45">
        <f t="shared" si="1"/>
        <v>5</v>
      </c>
      <c r="AF35" s="66">
        <f t="shared" si="2"/>
        <v>0.04578301414174827</v>
      </c>
    </row>
    <row r="36" spans="1:32" s="20" customFormat="1" ht="12">
      <c r="A36" s="21" t="s">
        <v>25</v>
      </c>
      <c r="B36" s="51">
        <v>161636.497</v>
      </c>
      <c r="C36" s="45">
        <v>169013.747</v>
      </c>
      <c r="D36" s="45">
        <v>176907.681</v>
      </c>
      <c r="E36" s="45">
        <v>185462.602</v>
      </c>
      <c r="F36" s="45">
        <v>191217.075</v>
      </c>
      <c r="G36" s="45">
        <v>193158.623</v>
      </c>
      <c r="H36" s="52">
        <v>189365.458</v>
      </c>
      <c r="I36" s="22">
        <v>196149.981</v>
      </c>
      <c r="J36" s="45">
        <v>23</v>
      </c>
      <c r="K36" s="66">
        <v>0.013666701871392704</v>
      </c>
      <c r="L36" s="22">
        <v>202893.85</v>
      </c>
      <c r="M36" s="45">
        <v>24</v>
      </c>
      <c r="N36" s="66">
        <v>0.013639192267463676</v>
      </c>
      <c r="O36" s="22">
        <v>214700.599</v>
      </c>
      <c r="P36" s="45">
        <v>24</v>
      </c>
      <c r="Q36" s="66">
        <v>0.013913596206324024</v>
      </c>
      <c r="R36" s="22">
        <v>215788.237</v>
      </c>
      <c r="S36" s="45">
        <v>24</v>
      </c>
      <c r="T36" s="66">
        <v>0.013794891084715526</v>
      </c>
      <c r="U36" s="22">
        <v>223091.269</v>
      </c>
      <c r="V36" s="45">
        <v>24</v>
      </c>
      <c r="W36" s="66">
        <v>0.013890568103882442</v>
      </c>
      <c r="X36" s="22">
        <v>232221.157</v>
      </c>
      <c r="Y36" s="45">
        <v>23</v>
      </c>
      <c r="Z36" s="66">
        <v>0.01401347985333895</v>
      </c>
      <c r="AA36" s="22">
        <v>242440.579</v>
      </c>
      <c r="AB36" s="45">
        <f t="shared" si="0"/>
        <v>23</v>
      </c>
      <c r="AC36" s="66">
        <v>0.014205769333381333</v>
      </c>
      <c r="AD36" s="44">
        <v>249613.573</v>
      </c>
      <c r="AE36" s="45">
        <f t="shared" si="1"/>
        <v>22</v>
      </c>
      <c r="AF36" s="66">
        <f t="shared" si="2"/>
        <v>0.014375631382805525</v>
      </c>
    </row>
    <row r="37" spans="1:32" s="20" customFormat="1" ht="12">
      <c r="A37" s="21" t="s">
        <v>26</v>
      </c>
      <c r="B37" s="51">
        <v>101406.31</v>
      </c>
      <c r="C37" s="45">
        <v>105664.685</v>
      </c>
      <c r="D37" s="45">
        <v>105661.441</v>
      </c>
      <c r="E37" s="45">
        <v>112108.368</v>
      </c>
      <c r="F37" s="45">
        <v>115935.139</v>
      </c>
      <c r="G37" s="45">
        <v>126383.577</v>
      </c>
      <c r="H37" s="52">
        <v>130512</v>
      </c>
      <c r="I37" s="22">
        <v>144730.56</v>
      </c>
      <c r="J37" s="45">
        <v>28</v>
      </c>
      <c r="K37" s="66">
        <v>0.01008406631046125</v>
      </c>
      <c r="L37" s="22">
        <v>144876.886</v>
      </c>
      <c r="M37" s="45">
        <v>28</v>
      </c>
      <c r="N37" s="66">
        <v>0.0097391010287666</v>
      </c>
      <c r="O37" s="22">
        <v>148728.64</v>
      </c>
      <c r="P37" s="45">
        <v>28</v>
      </c>
      <c r="Q37" s="66">
        <v>0.00963830679054478</v>
      </c>
      <c r="R37" s="22">
        <v>146858.788</v>
      </c>
      <c r="S37" s="45">
        <v>28</v>
      </c>
      <c r="T37" s="66">
        <v>0.009388375443714883</v>
      </c>
      <c r="U37" s="22">
        <v>157068.407</v>
      </c>
      <c r="V37" s="45">
        <v>28</v>
      </c>
      <c r="W37" s="66">
        <v>0.009779716679104218</v>
      </c>
      <c r="X37" s="22">
        <v>159227.206</v>
      </c>
      <c r="Y37" s="45">
        <v>28</v>
      </c>
      <c r="Z37" s="66">
        <v>0.009608630291099837</v>
      </c>
      <c r="AA37" s="22">
        <v>156594.847</v>
      </c>
      <c r="AB37" s="45">
        <f t="shared" si="0"/>
        <v>28</v>
      </c>
      <c r="AC37" s="66">
        <v>0.009237856961710334</v>
      </c>
      <c r="AD37" s="82">
        <v>155892.172</v>
      </c>
      <c r="AE37" s="45">
        <f t="shared" si="1"/>
        <v>28</v>
      </c>
      <c r="AF37" s="66">
        <f t="shared" si="2"/>
        <v>0.0089780710768357</v>
      </c>
    </row>
    <row r="38" spans="1:32" s="25" customFormat="1" ht="12">
      <c r="A38" s="141" t="s">
        <v>45</v>
      </c>
      <c r="B38" s="121">
        <f aca="true" t="shared" si="3" ref="B38:H38">SUM(B6:B37)</f>
        <v>12559105.155999996</v>
      </c>
      <c r="C38" s="142">
        <f t="shared" si="3"/>
        <v>13050687.197</v>
      </c>
      <c r="D38" s="142">
        <f t="shared" si="3"/>
        <v>13347721.874000004</v>
      </c>
      <c r="E38" s="142">
        <f t="shared" si="3"/>
        <v>13931383.746000003</v>
      </c>
      <c r="F38" s="142">
        <f t="shared" si="3"/>
        <v>14254464.21</v>
      </c>
      <c r="G38" s="142">
        <f t="shared" si="3"/>
        <v>14402756.617</v>
      </c>
      <c r="H38" s="143">
        <f t="shared" si="3"/>
        <v>13648546.979</v>
      </c>
      <c r="I38" s="144">
        <f>SUM(I6:I37)</f>
        <v>14352400.662999999</v>
      </c>
      <c r="J38" s="142"/>
      <c r="K38" s="145">
        <f>SUM(K6:K37)</f>
        <v>1.0000000000000002</v>
      </c>
      <c r="L38" s="144">
        <f>SUM(L6:L37)</f>
        <v>14875796.603</v>
      </c>
      <c r="M38" s="142"/>
      <c r="N38" s="145">
        <f>SUM(N6:N37)</f>
        <v>1.0000000000000002</v>
      </c>
      <c r="O38" s="144">
        <f>SUM(O6:O37)</f>
        <v>15430992.521</v>
      </c>
      <c r="P38" s="142"/>
      <c r="Q38" s="145">
        <f>SUM(Q6:Q37)</f>
        <v>0.9999999999999999</v>
      </c>
      <c r="R38" s="144">
        <f>SUM(R6:R37)</f>
        <v>15642619.842</v>
      </c>
      <c r="S38" s="142"/>
      <c r="T38" s="145">
        <f>SUM(T6:T37)</f>
        <v>1</v>
      </c>
      <c r="U38" s="144">
        <f>SUM(U6:U37)</f>
        <v>16060629.582000002</v>
      </c>
      <c r="V38" s="142"/>
      <c r="W38" s="145">
        <f>SUM(W6:W37)</f>
        <v>1.0000000000000002</v>
      </c>
      <c r="X38" s="144">
        <f>SUM(X6:X37)</f>
        <v>16571269.908</v>
      </c>
      <c r="Y38" s="142"/>
      <c r="Z38" s="145">
        <f>SUM(Z6:Z37)</f>
        <v>0.9999999999999998</v>
      </c>
      <c r="AA38" s="144">
        <f>SUM(AA6:AA37)</f>
        <v>17024455.525999997</v>
      </c>
      <c r="AB38" s="142"/>
      <c r="AC38" s="145">
        <f>SUM(AC6:AC37)</f>
        <v>1</v>
      </c>
      <c r="AD38" s="144">
        <f>SUM(AD6:AD37)</f>
        <v>17363659.817999996</v>
      </c>
      <c r="AE38" s="142"/>
      <c r="AF38" s="145">
        <f>SUM(AF6:AF37)</f>
        <v>1</v>
      </c>
    </row>
    <row r="39" spans="1:26" ht="12.75">
      <c r="A39" s="57" t="s">
        <v>53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32" ht="12.75">
      <c r="A40" s="73" t="s">
        <v>79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26" ht="12.75">
      <c r="A41" s="7" t="s">
        <v>42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Y41" s="5"/>
      <c r="Z41" s="5"/>
    </row>
    <row r="42" spans="2:32" ht="12.7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</row>
    <row r="43" spans="2:29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Y43" s="5"/>
      <c r="Z43" s="5"/>
      <c r="AC43" s="76"/>
    </row>
    <row r="44" spans="2:3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Y44" s="5"/>
      <c r="Z44" s="5"/>
      <c r="AF44" s="87"/>
    </row>
    <row r="45" spans="2:26" ht="12.7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Y45" s="44"/>
      <c r="Z45" s="44"/>
    </row>
    <row r="46" spans="2:26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Y46" s="5"/>
      <c r="Z46" s="5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9.1406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46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48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ht="12.75"/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5262.297</v>
      </c>
      <c r="C7" s="45">
        <v>5186.673</v>
      </c>
      <c r="D7" s="45">
        <v>5587.146</v>
      </c>
      <c r="E7" s="45">
        <v>5752.838</v>
      </c>
      <c r="F7" s="45">
        <v>6041.207</v>
      </c>
      <c r="G7" s="45">
        <v>6566.041</v>
      </c>
      <c r="H7" s="52">
        <v>6216.043</v>
      </c>
      <c r="I7" s="22">
        <v>6516.928</v>
      </c>
      <c r="J7" s="45">
        <v>25</v>
      </c>
      <c r="K7" s="66">
        <v>0.013353566282727073</v>
      </c>
      <c r="L7" s="22">
        <v>6908.651</v>
      </c>
      <c r="M7" s="45">
        <v>22</v>
      </c>
      <c r="N7" s="66">
        <v>0.014709849477358771</v>
      </c>
      <c r="O7" s="22">
        <v>7251.295</v>
      </c>
      <c r="P7" s="45">
        <v>24</v>
      </c>
      <c r="Q7" s="66">
        <v>0.014516655158149422</v>
      </c>
      <c r="R7" s="22">
        <v>7270.858</v>
      </c>
      <c r="S7" s="45">
        <v>24</v>
      </c>
      <c r="T7" s="66">
        <v>0.014231311262908075</v>
      </c>
      <c r="U7" s="22">
        <v>7781.849</v>
      </c>
      <c r="V7" s="45">
        <v>22</v>
      </c>
      <c r="W7" s="66">
        <v>0.014676606783540843</v>
      </c>
      <c r="X7" s="22">
        <v>8007.97</v>
      </c>
      <c r="Y7" s="45">
        <v>22</v>
      </c>
      <c r="Z7" s="66">
        <v>0.014797000614565643</v>
      </c>
      <c r="AA7" s="22">
        <v>8266.132</v>
      </c>
      <c r="AB7" s="97">
        <f>_xlfn.RANK.EQ(AA7,$AA$7:$AA$38)</f>
        <v>22</v>
      </c>
      <c r="AC7" s="66">
        <v>0.01475302952749421</v>
      </c>
      <c r="AD7" s="22">
        <v>8671.294</v>
      </c>
      <c r="AE7" s="45">
        <f>_xlfn.RANK.EQ(AD7,$AD$7:$AD$38)</f>
        <v>22</v>
      </c>
      <c r="AF7" s="90">
        <f>AD7/$AD$39</f>
        <v>0.015002273716371445</v>
      </c>
    </row>
    <row r="8" spans="1:32" s="20" customFormat="1" ht="12">
      <c r="A8" s="21" t="s">
        <v>68</v>
      </c>
      <c r="B8" s="51">
        <v>11067.628</v>
      </c>
      <c r="C8" s="45">
        <v>12588.134</v>
      </c>
      <c r="D8" s="45">
        <v>12935.505</v>
      </c>
      <c r="E8" s="45">
        <v>12500.92</v>
      </c>
      <c r="F8" s="45">
        <v>11854.491</v>
      </c>
      <c r="G8" s="45">
        <v>11634.057</v>
      </c>
      <c r="H8" s="52">
        <v>13217.606</v>
      </c>
      <c r="I8" s="22">
        <v>13323.311</v>
      </c>
      <c r="J8" s="45">
        <v>15</v>
      </c>
      <c r="K8" s="66">
        <v>0.027300242774492327</v>
      </c>
      <c r="L8" s="22">
        <v>13184.158</v>
      </c>
      <c r="M8" s="45">
        <v>13</v>
      </c>
      <c r="N8" s="66">
        <v>0.028071613353419567</v>
      </c>
      <c r="O8" s="22">
        <v>13219.844</v>
      </c>
      <c r="P8" s="45">
        <v>15</v>
      </c>
      <c r="Q8" s="66">
        <v>0.02646533020550545</v>
      </c>
      <c r="R8" s="22">
        <v>14181.789</v>
      </c>
      <c r="S8" s="45">
        <v>14</v>
      </c>
      <c r="T8" s="66">
        <v>0.02775813439402693</v>
      </c>
      <c r="U8" s="22">
        <v>14087.962</v>
      </c>
      <c r="V8" s="45">
        <v>15</v>
      </c>
      <c r="W8" s="66">
        <v>0.026569967967184357</v>
      </c>
      <c r="X8" s="22">
        <v>14860.335</v>
      </c>
      <c r="Y8" s="45">
        <v>13</v>
      </c>
      <c r="Z8" s="66">
        <v>0.027458692543509942</v>
      </c>
      <c r="AA8" s="22">
        <v>13841.081</v>
      </c>
      <c r="AB8" s="97">
        <f aca="true" t="shared" si="0" ref="AB8:AB38">_xlfn.RANK.EQ(AA8,$AA$7:$AA$38)</f>
        <v>15</v>
      </c>
      <c r="AC8" s="66">
        <v>0.024461664819076637</v>
      </c>
      <c r="AD8" s="22">
        <v>14974.088</v>
      </c>
      <c r="AE8" s="45">
        <f aca="true" t="shared" si="1" ref="AE8:AE38">_xlfn.RANK.EQ(AD8,$AD$7:$AD$38)</f>
        <v>13</v>
      </c>
      <c r="AF8" s="90">
        <f aca="true" t="shared" si="2" ref="AF8:AF38">AD8/$AD$39</f>
        <v>0.025906787018065938</v>
      </c>
    </row>
    <row r="9" spans="1:32" s="20" customFormat="1" ht="12">
      <c r="A9" s="21" t="s">
        <v>1</v>
      </c>
      <c r="B9" s="51">
        <v>3448.593</v>
      </c>
      <c r="C9" s="45">
        <v>3209.62</v>
      </c>
      <c r="D9" s="45">
        <v>3687.31</v>
      </c>
      <c r="E9" s="45">
        <v>3414.949</v>
      </c>
      <c r="F9" s="45">
        <v>3353.161</v>
      </c>
      <c r="G9" s="45">
        <v>3265.225</v>
      </c>
      <c r="H9" s="52">
        <v>3082.843</v>
      </c>
      <c r="I9" s="22">
        <v>3805.176</v>
      </c>
      <c r="J9" s="45">
        <v>29</v>
      </c>
      <c r="K9" s="66">
        <v>0.007797027975979216</v>
      </c>
      <c r="L9" s="22">
        <v>3660.129</v>
      </c>
      <c r="M9" s="45">
        <v>29</v>
      </c>
      <c r="N9" s="66">
        <v>0.00779312005451074</v>
      </c>
      <c r="O9" s="22">
        <v>3895.906</v>
      </c>
      <c r="P9" s="45">
        <v>29</v>
      </c>
      <c r="Q9" s="66">
        <v>0.007799368792824631</v>
      </c>
      <c r="R9" s="22">
        <v>3772.298</v>
      </c>
      <c r="S9" s="45">
        <v>29</v>
      </c>
      <c r="T9" s="66">
        <v>0.00738355047154622</v>
      </c>
      <c r="U9" s="22">
        <v>4662.404</v>
      </c>
      <c r="V9" s="45">
        <v>27</v>
      </c>
      <c r="W9" s="66">
        <v>0.008793317651628548</v>
      </c>
      <c r="X9" s="22">
        <v>4938.918</v>
      </c>
      <c r="Y9" s="45">
        <v>27</v>
      </c>
      <c r="Z9" s="66">
        <v>0.009126054753113374</v>
      </c>
      <c r="AA9" s="22">
        <v>5307.861</v>
      </c>
      <c r="AB9" s="97">
        <f t="shared" si="0"/>
        <v>28</v>
      </c>
      <c r="AC9" s="66">
        <v>0.009412311081714201</v>
      </c>
      <c r="AD9" s="22">
        <v>5129.955</v>
      </c>
      <c r="AE9" s="45">
        <f t="shared" si="1"/>
        <v>28</v>
      </c>
      <c r="AF9" s="90">
        <f t="shared" si="2"/>
        <v>0.008875375354897236</v>
      </c>
    </row>
    <row r="10" spans="1:32" s="20" customFormat="1" ht="12">
      <c r="A10" s="21" t="s">
        <v>2</v>
      </c>
      <c r="B10" s="51">
        <v>3010.18</v>
      </c>
      <c r="C10" s="45">
        <v>3500.141</v>
      </c>
      <c r="D10" s="45">
        <v>3295.505</v>
      </c>
      <c r="E10" s="45">
        <v>3859.856</v>
      </c>
      <c r="F10" s="45">
        <v>2934.92</v>
      </c>
      <c r="G10" s="45">
        <v>3321.391</v>
      </c>
      <c r="H10" s="52">
        <v>3543.657</v>
      </c>
      <c r="I10" s="22">
        <v>4239.031</v>
      </c>
      <c r="J10" s="45">
        <v>28</v>
      </c>
      <c r="K10" s="66">
        <v>0.008686022222899322</v>
      </c>
      <c r="L10" s="22">
        <v>3803.433</v>
      </c>
      <c r="M10" s="45">
        <v>28</v>
      </c>
      <c r="N10" s="66">
        <v>0.008098241889367273</v>
      </c>
      <c r="O10" s="22">
        <v>4014.807</v>
      </c>
      <c r="P10" s="45">
        <v>28</v>
      </c>
      <c r="Q10" s="66">
        <v>0.00803740142216313</v>
      </c>
      <c r="R10" s="22">
        <v>4031.378</v>
      </c>
      <c r="S10" s="45">
        <v>28</v>
      </c>
      <c r="T10" s="66">
        <v>0.007890649925557594</v>
      </c>
      <c r="U10" s="22">
        <v>4564.823</v>
      </c>
      <c r="V10" s="45">
        <v>28</v>
      </c>
      <c r="W10" s="66">
        <v>0.008609279389443726</v>
      </c>
      <c r="X10" s="22">
        <v>4906.65</v>
      </c>
      <c r="Y10" s="45">
        <v>28</v>
      </c>
      <c r="Z10" s="66">
        <v>0.009066430451844663</v>
      </c>
      <c r="AA10" s="22">
        <v>5327.207</v>
      </c>
      <c r="AB10" s="97">
        <f t="shared" si="0"/>
        <v>27</v>
      </c>
      <c r="AC10" s="66">
        <v>0.00952420084721611</v>
      </c>
      <c r="AD10" s="22">
        <v>5342.4</v>
      </c>
      <c r="AE10" s="45">
        <f t="shared" si="1"/>
        <v>27</v>
      </c>
      <c r="AF10" s="90">
        <f t="shared" si="2"/>
        <v>0.009242928114574687</v>
      </c>
    </row>
    <row r="11" spans="1:32" s="20" customFormat="1" ht="12">
      <c r="A11" s="21" t="s">
        <v>3</v>
      </c>
      <c r="B11" s="51">
        <v>11281.167</v>
      </c>
      <c r="C11" s="45">
        <v>12051.455</v>
      </c>
      <c r="D11" s="45">
        <v>13495.313</v>
      </c>
      <c r="E11" s="45">
        <v>12459.641</v>
      </c>
      <c r="F11" s="45">
        <v>12894.454</v>
      </c>
      <c r="G11" s="45">
        <v>12417.341</v>
      </c>
      <c r="H11" s="52">
        <v>13485.376</v>
      </c>
      <c r="I11" s="22">
        <v>13637.196</v>
      </c>
      <c r="J11" s="45">
        <v>13</v>
      </c>
      <c r="K11" s="66">
        <v>0.027943411481075212</v>
      </c>
      <c r="L11" s="22">
        <v>13153.989</v>
      </c>
      <c r="M11" s="45">
        <v>14</v>
      </c>
      <c r="N11" s="66">
        <v>0.028007377737974175</v>
      </c>
      <c r="O11" s="22">
        <v>13283.091</v>
      </c>
      <c r="P11" s="45">
        <v>14</v>
      </c>
      <c r="Q11" s="66">
        <v>0.026591946884152163</v>
      </c>
      <c r="R11" s="22">
        <v>13260.842</v>
      </c>
      <c r="S11" s="45">
        <v>15</v>
      </c>
      <c r="T11" s="66">
        <v>0.025955557117226667</v>
      </c>
      <c r="U11" s="22">
        <v>14400.791</v>
      </c>
      <c r="V11" s="45">
        <v>14</v>
      </c>
      <c r="W11" s="66">
        <v>0.027159965051873135</v>
      </c>
      <c r="X11" s="22">
        <v>13680.636</v>
      </c>
      <c r="Y11" s="45">
        <v>15</v>
      </c>
      <c r="Z11" s="66">
        <v>0.0252788633448488</v>
      </c>
      <c r="AA11" s="22">
        <v>12717.142</v>
      </c>
      <c r="AB11" s="97">
        <f t="shared" si="0"/>
        <v>17</v>
      </c>
      <c r="AC11" s="66">
        <v>0.02287258597130347</v>
      </c>
      <c r="AD11" s="22">
        <v>13002.247</v>
      </c>
      <c r="AE11" s="45">
        <f t="shared" si="1"/>
        <v>18</v>
      </c>
      <c r="AF11" s="90">
        <f t="shared" si="2"/>
        <v>0.022495289448364854</v>
      </c>
    </row>
    <row r="12" spans="1:32" s="20" customFormat="1" ht="12">
      <c r="A12" s="21" t="s">
        <v>4</v>
      </c>
      <c r="B12" s="51">
        <v>4467.823</v>
      </c>
      <c r="C12" s="45">
        <v>4604.776</v>
      </c>
      <c r="D12" s="45">
        <v>4458.715</v>
      </c>
      <c r="E12" s="45">
        <v>4666.687</v>
      </c>
      <c r="F12" s="45">
        <v>4866.399</v>
      </c>
      <c r="G12" s="45">
        <v>5061.178</v>
      </c>
      <c r="H12" s="52">
        <v>4162.321</v>
      </c>
      <c r="I12" s="22">
        <v>4510.975</v>
      </c>
      <c r="J12" s="45">
        <v>27</v>
      </c>
      <c r="K12" s="66">
        <v>0.009243251369698233</v>
      </c>
      <c r="L12" s="22">
        <v>4795.777</v>
      </c>
      <c r="M12" s="45">
        <v>27</v>
      </c>
      <c r="N12" s="66">
        <v>0.01021113351897197</v>
      </c>
      <c r="O12" s="22">
        <v>4281.133</v>
      </c>
      <c r="P12" s="45">
        <v>27</v>
      </c>
      <c r="Q12" s="66">
        <v>0.008570570008139747</v>
      </c>
      <c r="R12" s="22">
        <v>4400.007</v>
      </c>
      <c r="S12" s="45">
        <v>27</v>
      </c>
      <c r="T12" s="66">
        <v>0.008612170554833331</v>
      </c>
      <c r="U12" s="22">
        <v>4477.266</v>
      </c>
      <c r="V12" s="45">
        <v>29</v>
      </c>
      <c r="W12" s="66">
        <v>0.008444146442229445</v>
      </c>
      <c r="X12" s="22">
        <v>4374.605</v>
      </c>
      <c r="Y12" s="45">
        <v>29</v>
      </c>
      <c r="Z12" s="66">
        <v>0.008083326095562537</v>
      </c>
      <c r="AA12" s="22">
        <v>4594.696</v>
      </c>
      <c r="AB12" s="97">
        <f t="shared" si="0"/>
        <v>29</v>
      </c>
      <c r="AC12" s="66">
        <v>0.00820187358328884</v>
      </c>
      <c r="AD12" s="22">
        <v>4935.972</v>
      </c>
      <c r="AE12" s="45">
        <f t="shared" si="1"/>
        <v>29</v>
      </c>
      <c r="AF12" s="90">
        <f t="shared" si="2"/>
        <v>0.008539763846127854</v>
      </c>
    </row>
    <row r="13" spans="1:32" s="20" customFormat="1" ht="12">
      <c r="A13" s="21" t="s">
        <v>5</v>
      </c>
      <c r="B13" s="51">
        <v>21940.471</v>
      </c>
      <c r="C13" s="45">
        <v>20617.682</v>
      </c>
      <c r="D13" s="45">
        <v>18740.146</v>
      </c>
      <c r="E13" s="45">
        <v>19719.962</v>
      </c>
      <c r="F13" s="45">
        <v>20309.059</v>
      </c>
      <c r="G13" s="45">
        <v>19961.21</v>
      </c>
      <c r="H13" s="52">
        <v>20026.696</v>
      </c>
      <c r="I13" s="22">
        <v>20757.394</v>
      </c>
      <c r="J13" s="45">
        <v>9</v>
      </c>
      <c r="K13" s="66">
        <v>0.04253311324533297</v>
      </c>
      <c r="L13" s="22">
        <v>20808.961</v>
      </c>
      <c r="M13" s="45">
        <v>8</v>
      </c>
      <c r="N13" s="66">
        <v>0.04430628846213668</v>
      </c>
      <c r="O13" s="22">
        <v>20576.267</v>
      </c>
      <c r="P13" s="45">
        <v>9</v>
      </c>
      <c r="Q13" s="66">
        <v>0.04119244527784482</v>
      </c>
      <c r="R13" s="22">
        <v>20772.068</v>
      </c>
      <c r="S13" s="45">
        <v>9</v>
      </c>
      <c r="T13" s="66">
        <v>0.040657342679817486</v>
      </c>
      <c r="U13" s="22">
        <v>19843.33</v>
      </c>
      <c r="V13" s="45">
        <v>10</v>
      </c>
      <c r="W13" s="66">
        <v>0.03742462128037174</v>
      </c>
      <c r="X13" s="22">
        <v>19709.268</v>
      </c>
      <c r="Y13" s="45">
        <v>10</v>
      </c>
      <c r="Z13" s="66">
        <v>0.036418474433425566</v>
      </c>
      <c r="AA13" s="22">
        <v>20262.189</v>
      </c>
      <c r="AB13" s="97">
        <f t="shared" si="0"/>
        <v>10</v>
      </c>
      <c r="AC13" s="66">
        <v>0.036196924595042396</v>
      </c>
      <c r="AD13" s="22">
        <v>19241.094</v>
      </c>
      <c r="AE13" s="45">
        <f t="shared" si="1"/>
        <v>11</v>
      </c>
      <c r="AF13" s="90">
        <f t="shared" si="2"/>
        <v>0.033289167544132664</v>
      </c>
    </row>
    <row r="14" spans="1:32" s="20" customFormat="1" ht="12">
      <c r="A14" s="21" t="s">
        <v>6</v>
      </c>
      <c r="B14" s="51">
        <v>21364.726</v>
      </c>
      <c r="C14" s="45">
        <v>22263.946</v>
      </c>
      <c r="D14" s="45">
        <v>22405.672</v>
      </c>
      <c r="E14" s="45">
        <v>24744.761</v>
      </c>
      <c r="F14" s="45">
        <v>26362.801</v>
      </c>
      <c r="G14" s="45">
        <v>24549.046</v>
      </c>
      <c r="H14" s="52">
        <v>25320.964</v>
      </c>
      <c r="I14" s="22">
        <v>27231.784</v>
      </c>
      <c r="J14" s="45">
        <v>6</v>
      </c>
      <c r="K14" s="66">
        <v>0.05579951668039092</v>
      </c>
      <c r="L14" s="22">
        <v>25440.858</v>
      </c>
      <c r="M14" s="45">
        <v>6</v>
      </c>
      <c r="N14" s="66">
        <v>0.05416848987665736</v>
      </c>
      <c r="O14" s="22">
        <v>25774.944</v>
      </c>
      <c r="P14" s="45">
        <v>6</v>
      </c>
      <c r="Q14" s="66">
        <v>0.05159988302346167</v>
      </c>
      <c r="R14" s="22">
        <v>29128.57</v>
      </c>
      <c r="S14" s="45">
        <v>6</v>
      </c>
      <c r="T14" s="66">
        <v>0.05701359403710075</v>
      </c>
      <c r="U14" s="22">
        <v>31040.145</v>
      </c>
      <c r="V14" s="45">
        <v>5</v>
      </c>
      <c r="W14" s="66">
        <v>0.05854187130450506</v>
      </c>
      <c r="X14" s="22">
        <v>32716.992</v>
      </c>
      <c r="Y14" s="45">
        <v>6</v>
      </c>
      <c r="Z14" s="66">
        <v>0.06045394160202138</v>
      </c>
      <c r="AA14" s="22">
        <v>30166.775</v>
      </c>
      <c r="AB14" s="97">
        <f t="shared" si="0"/>
        <v>6</v>
      </c>
      <c r="AC14" s="66">
        <v>0.05386333436052753</v>
      </c>
      <c r="AD14" s="22">
        <v>33306.023</v>
      </c>
      <c r="AE14" s="45">
        <f t="shared" si="1"/>
        <v>6</v>
      </c>
      <c r="AF14" s="90">
        <f t="shared" si="2"/>
        <v>0.05762301145016682</v>
      </c>
    </row>
    <row r="15" spans="1:32" s="20" customFormat="1" ht="12">
      <c r="A15" s="21" t="s">
        <v>44</v>
      </c>
      <c r="B15" s="51">
        <v>1513.951</v>
      </c>
      <c r="C15" s="45">
        <v>1364.238</v>
      </c>
      <c r="D15" s="45">
        <v>1500.58</v>
      </c>
      <c r="E15" s="45">
        <v>1311.591</v>
      </c>
      <c r="F15" s="45">
        <v>1293.484</v>
      </c>
      <c r="G15" s="45">
        <v>1218.942</v>
      </c>
      <c r="H15" s="52">
        <v>1312.468</v>
      </c>
      <c r="I15" s="22">
        <v>1295.982</v>
      </c>
      <c r="J15" s="45">
        <v>32</v>
      </c>
      <c r="K15" s="66">
        <v>0.0026555428475228205</v>
      </c>
      <c r="L15" s="22">
        <v>1367.89</v>
      </c>
      <c r="M15" s="45">
        <v>32</v>
      </c>
      <c r="N15" s="66">
        <v>0.002912501442261925</v>
      </c>
      <c r="O15" s="22">
        <v>1342.476</v>
      </c>
      <c r="P15" s="45">
        <v>32</v>
      </c>
      <c r="Q15" s="66">
        <v>0.002687555967601898</v>
      </c>
      <c r="R15" s="22">
        <v>1195.825</v>
      </c>
      <c r="S15" s="45">
        <v>32</v>
      </c>
      <c r="T15" s="66">
        <v>0.0023405982885330795</v>
      </c>
      <c r="U15" s="22">
        <v>1215.705</v>
      </c>
      <c r="V15" s="45">
        <v>32</v>
      </c>
      <c r="W15" s="66">
        <v>0.0022928258116784997</v>
      </c>
      <c r="X15" s="22">
        <v>1187.927</v>
      </c>
      <c r="Y15" s="45">
        <v>32</v>
      </c>
      <c r="Z15" s="66">
        <v>0.0021950327672380287</v>
      </c>
      <c r="AA15" s="22">
        <v>1222.638</v>
      </c>
      <c r="AB15" s="97">
        <f t="shared" si="0"/>
        <v>32</v>
      </c>
      <c r="AC15" s="66">
        <v>0.0021662484038649002</v>
      </c>
      <c r="AD15" s="22">
        <v>1130.16</v>
      </c>
      <c r="AE15" s="45">
        <f t="shared" si="1"/>
        <v>32</v>
      </c>
      <c r="AF15" s="90">
        <f t="shared" si="2"/>
        <v>0.001955298674372516</v>
      </c>
    </row>
    <row r="16" spans="1:32" s="20" customFormat="1" ht="12">
      <c r="A16" s="21" t="s">
        <v>7</v>
      </c>
      <c r="B16" s="51">
        <v>17491.937</v>
      </c>
      <c r="C16" s="45">
        <v>18053.12</v>
      </c>
      <c r="D16" s="45">
        <v>15834.756</v>
      </c>
      <c r="E16" s="45">
        <v>17864.576</v>
      </c>
      <c r="F16" s="45">
        <v>17451.155</v>
      </c>
      <c r="G16" s="45">
        <v>17530.643</v>
      </c>
      <c r="H16" s="52">
        <v>18054.632</v>
      </c>
      <c r="I16" s="22">
        <v>17428.203</v>
      </c>
      <c r="J16" s="45">
        <v>12</v>
      </c>
      <c r="K16" s="66">
        <v>0.035711406348101875</v>
      </c>
      <c r="L16" s="22">
        <v>16101.193</v>
      </c>
      <c r="M16" s="45">
        <v>11</v>
      </c>
      <c r="N16" s="66">
        <v>0.03428254306606351</v>
      </c>
      <c r="O16" s="22">
        <v>18153.313</v>
      </c>
      <c r="P16" s="45">
        <v>11</v>
      </c>
      <c r="Q16" s="66">
        <v>0.03634183753370273</v>
      </c>
      <c r="R16" s="22">
        <v>18811.485</v>
      </c>
      <c r="S16" s="45">
        <v>11</v>
      </c>
      <c r="T16" s="66">
        <v>0.036819877152397464</v>
      </c>
      <c r="U16" s="22">
        <v>19330.999</v>
      </c>
      <c r="V16" s="45">
        <v>11</v>
      </c>
      <c r="W16" s="66">
        <v>0.03645836240924506</v>
      </c>
      <c r="X16" s="22">
        <v>18860.262</v>
      </c>
      <c r="Y16" s="45">
        <v>11</v>
      </c>
      <c r="Z16" s="66">
        <v>0.03484969454242074</v>
      </c>
      <c r="AA16" s="22">
        <v>20007.592</v>
      </c>
      <c r="AB16" s="97">
        <f t="shared" si="0"/>
        <v>11</v>
      </c>
      <c r="AC16" s="66">
        <v>0.03572667914501304</v>
      </c>
      <c r="AD16" s="22">
        <v>20524.509</v>
      </c>
      <c r="AE16" s="45">
        <f t="shared" si="1"/>
        <v>10</v>
      </c>
      <c r="AF16" s="90">
        <f t="shared" si="2"/>
        <v>0.03550961389524206</v>
      </c>
    </row>
    <row r="17" spans="1:32" s="20" customFormat="1" ht="12">
      <c r="A17" s="21" t="s">
        <v>51</v>
      </c>
      <c r="B17" s="51">
        <v>21768.244</v>
      </c>
      <c r="C17" s="45">
        <v>23298.8</v>
      </c>
      <c r="D17" s="45">
        <v>20878.187</v>
      </c>
      <c r="E17" s="45">
        <v>20307.976</v>
      </c>
      <c r="F17" s="45">
        <v>21992.044</v>
      </c>
      <c r="G17" s="45">
        <v>22505.655</v>
      </c>
      <c r="H17" s="52">
        <v>22648.509</v>
      </c>
      <c r="I17" s="22">
        <v>22061.938</v>
      </c>
      <c r="J17" s="45">
        <v>7</v>
      </c>
      <c r="K17" s="66">
        <v>0.04520620013116842</v>
      </c>
      <c r="L17" s="22">
        <v>22204.227</v>
      </c>
      <c r="M17" s="45">
        <v>7</v>
      </c>
      <c r="N17" s="66">
        <v>0.04727707868455151</v>
      </c>
      <c r="O17" s="22">
        <v>21876.664</v>
      </c>
      <c r="P17" s="45">
        <v>8</v>
      </c>
      <c r="Q17" s="66">
        <v>0.043795761625847765</v>
      </c>
      <c r="R17" s="22">
        <v>23507.447</v>
      </c>
      <c r="S17" s="45">
        <v>7</v>
      </c>
      <c r="T17" s="66">
        <v>0.04601132290760109</v>
      </c>
      <c r="U17" s="22">
        <v>23774.793</v>
      </c>
      <c r="V17" s="45">
        <v>7</v>
      </c>
      <c r="W17" s="66">
        <v>0.04483938048927438</v>
      </c>
      <c r="X17" s="22">
        <v>23085.276</v>
      </c>
      <c r="Y17" s="45">
        <v>8</v>
      </c>
      <c r="Z17" s="66">
        <v>0.042656608748461534</v>
      </c>
      <c r="AA17" s="22">
        <v>23706.583</v>
      </c>
      <c r="AB17" s="97">
        <f t="shared" si="0"/>
        <v>8</v>
      </c>
      <c r="AC17" s="66">
        <v>0.04231765675064757</v>
      </c>
      <c r="AD17" s="22">
        <v>25051.778</v>
      </c>
      <c r="AE17" s="45">
        <f t="shared" si="1"/>
        <v>7</v>
      </c>
      <c r="AF17" s="90">
        <f t="shared" si="2"/>
        <v>0.04334227747759128</v>
      </c>
    </row>
    <row r="18" spans="1:32" s="20" customFormat="1" ht="12">
      <c r="A18" s="21" t="s">
        <v>8</v>
      </c>
      <c r="B18" s="51">
        <v>10982.639</v>
      </c>
      <c r="C18" s="45">
        <v>10455.419</v>
      </c>
      <c r="D18" s="45">
        <v>10817.27</v>
      </c>
      <c r="E18" s="45">
        <v>11488.758</v>
      </c>
      <c r="F18" s="45">
        <v>11576.74</v>
      </c>
      <c r="G18" s="45">
        <v>12013.442</v>
      </c>
      <c r="H18" s="52">
        <v>11609.041</v>
      </c>
      <c r="I18" s="22">
        <v>12380.518</v>
      </c>
      <c r="J18" s="45">
        <v>16</v>
      </c>
      <c r="K18" s="66">
        <v>0.025368404826245684</v>
      </c>
      <c r="L18" s="22">
        <v>12281.079</v>
      </c>
      <c r="M18" s="45">
        <v>16</v>
      </c>
      <c r="N18" s="66">
        <v>0.026148784112781463</v>
      </c>
      <c r="O18" s="22">
        <v>11827.406</v>
      </c>
      <c r="P18" s="45">
        <v>16</v>
      </c>
      <c r="Q18" s="66">
        <v>0.023677753327843845</v>
      </c>
      <c r="R18" s="22">
        <v>10921.653</v>
      </c>
      <c r="S18" s="45">
        <v>18</v>
      </c>
      <c r="T18" s="66">
        <v>0.021377042894865195</v>
      </c>
      <c r="U18" s="22">
        <v>12182.689</v>
      </c>
      <c r="V18" s="45">
        <v>17</v>
      </c>
      <c r="W18" s="66">
        <v>0.022976613401155487</v>
      </c>
      <c r="X18" s="22">
        <v>11450.104</v>
      </c>
      <c r="Y18" s="45">
        <v>18</v>
      </c>
      <c r="Z18" s="66">
        <v>0.021157321509051672</v>
      </c>
      <c r="AA18" s="22">
        <v>12708.498</v>
      </c>
      <c r="AB18" s="97">
        <f t="shared" si="0"/>
        <v>18</v>
      </c>
      <c r="AC18" s="66">
        <v>0.02327207702155463</v>
      </c>
      <c r="AD18" s="22">
        <v>13119.808</v>
      </c>
      <c r="AE18" s="45">
        <f t="shared" si="1"/>
        <v>17</v>
      </c>
      <c r="AF18" s="90">
        <f t="shared" si="2"/>
        <v>0.022698682655926537</v>
      </c>
    </row>
    <row r="19" spans="1:32" s="20" customFormat="1" ht="12">
      <c r="A19" s="21" t="s">
        <v>52</v>
      </c>
      <c r="B19" s="51">
        <v>10032.916</v>
      </c>
      <c r="C19" s="45">
        <v>10025.754</v>
      </c>
      <c r="D19" s="45">
        <v>9928.484</v>
      </c>
      <c r="E19" s="45">
        <v>10950.176</v>
      </c>
      <c r="F19" s="45">
        <v>10667.766</v>
      </c>
      <c r="G19" s="45">
        <v>10899.583</v>
      </c>
      <c r="H19" s="52">
        <v>10097.418</v>
      </c>
      <c r="I19" s="22">
        <v>10304.073</v>
      </c>
      <c r="J19" s="45">
        <v>18</v>
      </c>
      <c r="K19" s="66">
        <v>0.021113647686081295</v>
      </c>
      <c r="L19" s="22">
        <v>9041.252</v>
      </c>
      <c r="M19" s="45">
        <v>18</v>
      </c>
      <c r="N19" s="66">
        <v>0.0192505680207133</v>
      </c>
      <c r="O19" s="22">
        <v>10407.18</v>
      </c>
      <c r="P19" s="45">
        <v>18</v>
      </c>
      <c r="Q19" s="66">
        <v>0.02083454655048367</v>
      </c>
      <c r="R19" s="22">
        <v>10711.134</v>
      </c>
      <c r="S19" s="45">
        <v>19</v>
      </c>
      <c r="T19" s="66">
        <v>0.020964992292892753</v>
      </c>
      <c r="U19" s="22">
        <v>10747.919</v>
      </c>
      <c r="V19" s="45">
        <v>19</v>
      </c>
      <c r="W19" s="66">
        <v>0.02027062988556415</v>
      </c>
      <c r="X19" s="22">
        <v>10544.883</v>
      </c>
      <c r="Y19" s="45">
        <v>19</v>
      </c>
      <c r="Z19" s="66">
        <v>0.019484668428018936</v>
      </c>
      <c r="AA19" s="22">
        <v>10549.625</v>
      </c>
      <c r="AB19" s="97">
        <f t="shared" si="0"/>
        <v>19</v>
      </c>
      <c r="AC19" s="66">
        <v>0.018906535910013185</v>
      </c>
      <c r="AD19" s="99">
        <v>10567.407</v>
      </c>
      <c r="AE19" s="45">
        <f t="shared" si="1"/>
        <v>19</v>
      </c>
      <c r="AF19" s="90">
        <f t="shared" si="2"/>
        <v>0.018282753679704507</v>
      </c>
    </row>
    <row r="20" spans="1:32" s="20" customFormat="1" ht="12">
      <c r="A20" s="29" t="s">
        <v>9</v>
      </c>
      <c r="B20" s="53">
        <v>45266.923</v>
      </c>
      <c r="C20" s="46">
        <v>48731.225</v>
      </c>
      <c r="D20" s="46">
        <v>46693.767</v>
      </c>
      <c r="E20" s="46">
        <v>50078.72</v>
      </c>
      <c r="F20" s="46">
        <v>53074.537</v>
      </c>
      <c r="G20" s="46">
        <v>53142.478</v>
      </c>
      <c r="H20" s="54">
        <v>50839.069</v>
      </c>
      <c r="I20" s="30">
        <v>55802.037</v>
      </c>
      <c r="J20" s="46">
        <v>1</v>
      </c>
      <c r="K20" s="67">
        <v>0.11434163455399363</v>
      </c>
      <c r="L20" s="30">
        <v>52703.563</v>
      </c>
      <c r="M20" s="46">
        <v>1</v>
      </c>
      <c r="N20" s="67">
        <v>0.11221604313931838</v>
      </c>
      <c r="O20" s="30">
        <v>57514.461</v>
      </c>
      <c r="P20" s="46">
        <v>1</v>
      </c>
      <c r="Q20" s="67">
        <v>0.11514048138213019</v>
      </c>
      <c r="R20" s="30">
        <v>57476.853</v>
      </c>
      <c r="S20" s="46">
        <v>1</v>
      </c>
      <c r="T20" s="67">
        <v>0.11249992579354622</v>
      </c>
      <c r="U20" s="30">
        <v>61028.816</v>
      </c>
      <c r="V20" s="46">
        <v>1</v>
      </c>
      <c r="W20" s="67">
        <v>0.11510065729842174</v>
      </c>
      <c r="X20" s="30">
        <v>62317.327</v>
      </c>
      <c r="Y20" s="46">
        <v>1</v>
      </c>
      <c r="Z20" s="67">
        <v>0.1151489735747122</v>
      </c>
      <c r="AA20" s="30">
        <v>63570.982</v>
      </c>
      <c r="AB20" s="98">
        <f t="shared" si="0"/>
        <v>1</v>
      </c>
      <c r="AC20" s="67">
        <v>0.1148309423662308</v>
      </c>
      <c r="AD20" s="100">
        <v>67880.882</v>
      </c>
      <c r="AE20" s="81">
        <f t="shared" si="1"/>
        <v>1</v>
      </c>
      <c r="AF20" s="93">
        <f t="shared" si="2"/>
        <v>0.11744124600927053</v>
      </c>
    </row>
    <row r="21" spans="1:32" s="20" customFormat="1" ht="12">
      <c r="A21" s="21" t="s">
        <v>10</v>
      </c>
      <c r="B21" s="51">
        <v>19512.859</v>
      </c>
      <c r="C21" s="45">
        <v>20341.809</v>
      </c>
      <c r="D21" s="45">
        <v>17816.53</v>
      </c>
      <c r="E21" s="45">
        <v>19393.066</v>
      </c>
      <c r="F21" s="45">
        <v>22297.792</v>
      </c>
      <c r="G21" s="45">
        <v>20584.935</v>
      </c>
      <c r="H21" s="52">
        <v>17579.481</v>
      </c>
      <c r="I21" s="22">
        <v>19125.925</v>
      </c>
      <c r="J21" s="45">
        <v>10</v>
      </c>
      <c r="K21" s="66">
        <v>0.03919013793093415</v>
      </c>
      <c r="L21" s="22">
        <v>16241.237</v>
      </c>
      <c r="M21" s="45">
        <v>10</v>
      </c>
      <c r="N21" s="66">
        <v>0.034580723732623046</v>
      </c>
      <c r="O21" s="22">
        <v>19620.513</v>
      </c>
      <c r="P21" s="45">
        <v>10</v>
      </c>
      <c r="Q21" s="66">
        <v>0.039279083425372674</v>
      </c>
      <c r="R21" s="22">
        <v>19904.044</v>
      </c>
      <c r="S21" s="45">
        <v>10</v>
      </c>
      <c r="T21" s="66">
        <v>0.038958352034191554</v>
      </c>
      <c r="U21" s="22">
        <v>20830.631</v>
      </c>
      <c r="V21" s="45">
        <v>9</v>
      </c>
      <c r="W21" s="66">
        <v>0.039286675986649984</v>
      </c>
      <c r="X21" s="22">
        <v>21390.794</v>
      </c>
      <c r="Y21" s="45">
        <v>9</v>
      </c>
      <c r="Z21" s="66">
        <v>0.0395255716447548</v>
      </c>
      <c r="AA21" s="22">
        <v>22810.928</v>
      </c>
      <c r="AB21" s="97">
        <f t="shared" si="0"/>
        <v>9</v>
      </c>
      <c r="AC21" s="66">
        <v>0.04100482706899123</v>
      </c>
      <c r="AD21" s="22">
        <v>22313.127</v>
      </c>
      <c r="AE21" s="45">
        <f t="shared" si="1"/>
        <v>9</v>
      </c>
      <c r="AF21" s="90">
        <f t="shared" si="2"/>
        <v>0.038604115916512347</v>
      </c>
    </row>
    <row r="22" spans="1:32" s="20" customFormat="1" ht="12">
      <c r="A22" s="21" t="s">
        <v>11</v>
      </c>
      <c r="B22" s="51">
        <v>32803.547</v>
      </c>
      <c r="C22" s="45">
        <v>30908.902</v>
      </c>
      <c r="D22" s="45">
        <v>30183.248</v>
      </c>
      <c r="E22" s="45">
        <v>34472.557</v>
      </c>
      <c r="F22" s="45">
        <v>36053.211</v>
      </c>
      <c r="G22" s="45">
        <v>38699.199</v>
      </c>
      <c r="H22" s="52">
        <v>35964.264</v>
      </c>
      <c r="I22" s="22">
        <v>33923.768</v>
      </c>
      <c r="J22" s="45">
        <v>3</v>
      </c>
      <c r="K22" s="66">
        <v>0.06951178293635522</v>
      </c>
      <c r="L22" s="22">
        <v>38108.062</v>
      </c>
      <c r="M22" s="45">
        <v>2</v>
      </c>
      <c r="N22" s="66">
        <v>0.08113940853197761</v>
      </c>
      <c r="O22" s="22">
        <v>37810.691</v>
      </c>
      <c r="P22" s="45">
        <v>3</v>
      </c>
      <c r="Q22" s="66">
        <v>0.0756947224652071</v>
      </c>
      <c r="R22" s="22">
        <v>39538.431</v>
      </c>
      <c r="S22" s="45">
        <v>3</v>
      </c>
      <c r="T22" s="66">
        <v>0.07738890216368051</v>
      </c>
      <c r="U22" s="22">
        <v>43874.151</v>
      </c>
      <c r="V22" s="45">
        <v>2</v>
      </c>
      <c r="W22" s="66">
        <v>0.08274687187951028</v>
      </c>
      <c r="X22" s="22">
        <v>42829.06</v>
      </c>
      <c r="Y22" s="45">
        <v>2</v>
      </c>
      <c r="Z22" s="66">
        <v>0.07913886130208639</v>
      </c>
      <c r="AA22" s="22">
        <v>49948.849</v>
      </c>
      <c r="AB22" s="97">
        <f t="shared" si="0"/>
        <v>2</v>
      </c>
      <c r="AC22" s="66">
        <v>0.08823875797326806</v>
      </c>
      <c r="AD22" s="22">
        <v>53280.926</v>
      </c>
      <c r="AE22" s="45">
        <f t="shared" si="1"/>
        <v>2</v>
      </c>
      <c r="AF22" s="90">
        <f t="shared" si="2"/>
        <v>0.09218174769691029</v>
      </c>
    </row>
    <row r="23" spans="1:32" s="20" customFormat="1" ht="12">
      <c r="A23" s="21" t="s">
        <v>12</v>
      </c>
      <c r="B23" s="51">
        <v>5113.053</v>
      </c>
      <c r="C23" s="45">
        <v>5235.684</v>
      </c>
      <c r="D23" s="45">
        <v>5697.548</v>
      </c>
      <c r="E23" s="45">
        <v>5724.729</v>
      </c>
      <c r="F23" s="45">
        <v>5983.812</v>
      </c>
      <c r="G23" s="45">
        <v>5229.43</v>
      </c>
      <c r="H23" s="52">
        <v>5614.585</v>
      </c>
      <c r="I23" s="22">
        <v>5822.891</v>
      </c>
      <c r="J23" s="45">
        <v>26</v>
      </c>
      <c r="K23" s="66">
        <v>0.011931443914309768</v>
      </c>
      <c r="L23" s="22">
        <v>5349.988</v>
      </c>
      <c r="M23" s="45">
        <v>26</v>
      </c>
      <c r="N23" s="66">
        <v>0.011391155550580815</v>
      </c>
      <c r="O23" s="22">
        <v>5223.279</v>
      </c>
      <c r="P23" s="45">
        <v>26</v>
      </c>
      <c r="Q23" s="66">
        <v>0.010456689465509756</v>
      </c>
      <c r="R23" s="22">
        <v>6056.056</v>
      </c>
      <c r="S23" s="45">
        <v>26</v>
      </c>
      <c r="T23" s="66">
        <v>0.011853569133326771</v>
      </c>
      <c r="U23" s="22">
        <v>5693.227</v>
      </c>
      <c r="V23" s="45">
        <v>26</v>
      </c>
      <c r="W23" s="66">
        <v>0.010737455071209668</v>
      </c>
      <c r="X23" s="22">
        <v>5384.413</v>
      </c>
      <c r="Y23" s="45">
        <v>26</v>
      </c>
      <c r="Z23" s="66">
        <v>0.009949233384999598</v>
      </c>
      <c r="AA23" s="22">
        <v>5853.982</v>
      </c>
      <c r="AB23" s="97">
        <f t="shared" si="0"/>
        <v>26</v>
      </c>
      <c r="AC23" s="66">
        <v>0.010350883188136137</v>
      </c>
      <c r="AD23" s="22">
        <v>6037.642</v>
      </c>
      <c r="AE23" s="45">
        <f t="shared" si="1"/>
        <v>26</v>
      </c>
      <c r="AF23" s="90">
        <f t="shared" si="2"/>
        <v>0.010445771748191253</v>
      </c>
    </row>
    <row r="24" spans="1:32" s="20" customFormat="1" ht="12">
      <c r="A24" s="21" t="s">
        <v>13</v>
      </c>
      <c r="B24" s="51">
        <v>6334.566</v>
      </c>
      <c r="C24" s="45">
        <v>7249.249</v>
      </c>
      <c r="D24" s="45">
        <v>7111.632</v>
      </c>
      <c r="E24" s="45">
        <v>7071.672</v>
      </c>
      <c r="F24" s="45">
        <v>7689.549</v>
      </c>
      <c r="G24" s="45">
        <v>8259.986</v>
      </c>
      <c r="H24" s="52">
        <v>7374.004</v>
      </c>
      <c r="I24" s="22">
        <v>7593.762</v>
      </c>
      <c r="J24" s="45">
        <v>22</v>
      </c>
      <c r="K24" s="66">
        <v>0.015560062072536953</v>
      </c>
      <c r="L24" s="22">
        <v>8483.448</v>
      </c>
      <c r="M24" s="45">
        <v>21</v>
      </c>
      <c r="N24" s="66">
        <v>0.018062895799628657</v>
      </c>
      <c r="O24" s="22">
        <v>8349.491</v>
      </c>
      <c r="P24" s="45">
        <v>21</v>
      </c>
      <c r="Q24" s="66">
        <v>0.016715177301857415</v>
      </c>
      <c r="R24" s="22">
        <v>7865.074</v>
      </c>
      <c r="S24" s="45">
        <v>21</v>
      </c>
      <c r="T24" s="66">
        <v>0.015394375216763338</v>
      </c>
      <c r="U24" s="22">
        <v>7183.507</v>
      </c>
      <c r="V24" s="45">
        <v>24</v>
      </c>
      <c r="W24" s="66">
        <v>0.013548130729061067</v>
      </c>
      <c r="X24" s="22">
        <v>7180.256</v>
      </c>
      <c r="Y24" s="45">
        <v>24</v>
      </c>
      <c r="Z24" s="66">
        <v>0.013267563745211163</v>
      </c>
      <c r="AA24" s="22">
        <v>8187.836</v>
      </c>
      <c r="AB24" s="97">
        <f t="shared" si="0"/>
        <v>23</v>
      </c>
      <c r="AC24" s="66">
        <v>0.01450536592425447</v>
      </c>
      <c r="AD24" s="22">
        <v>8456.186</v>
      </c>
      <c r="AE24" s="45">
        <f t="shared" si="1"/>
        <v>23</v>
      </c>
      <c r="AF24" s="90">
        <f t="shared" si="2"/>
        <v>0.014630113679520978</v>
      </c>
    </row>
    <row r="25" spans="1:32" s="20" customFormat="1" ht="12">
      <c r="A25" s="21" t="s">
        <v>14</v>
      </c>
      <c r="B25" s="51">
        <v>7729.586</v>
      </c>
      <c r="C25" s="45">
        <v>7384.516</v>
      </c>
      <c r="D25" s="45">
        <v>6856.09</v>
      </c>
      <c r="E25" s="45">
        <v>6813.11</v>
      </c>
      <c r="F25" s="45">
        <v>7527.158</v>
      </c>
      <c r="G25" s="45">
        <v>6888.669</v>
      </c>
      <c r="H25" s="52">
        <v>7210.986</v>
      </c>
      <c r="I25" s="22">
        <v>7725.279</v>
      </c>
      <c r="J25" s="45">
        <v>21</v>
      </c>
      <c r="K25" s="66">
        <v>0.01582954809061256</v>
      </c>
      <c r="L25" s="22">
        <v>6789.656</v>
      </c>
      <c r="M25" s="45">
        <v>24</v>
      </c>
      <c r="N25" s="66">
        <v>0.014456486188554878</v>
      </c>
      <c r="O25" s="22">
        <v>6904.717</v>
      </c>
      <c r="P25" s="45">
        <v>25</v>
      </c>
      <c r="Q25" s="66">
        <v>0.013822826909346813</v>
      </c>
      <c r="R25" s="22">
        <v>6847.625</v>
      </c>
      <c r="S25" s="45">
        <v>25</v>
      </c>
      <c r="T25" s="66">
        <v>0.013402913767078233</v>
      </c>
      <c r="U25" s="22">
        <v>6848.865</v>
      </c>
      <c r="V25" s="45">
        <v>25</v>
      </c>
      <c r="W25" s="66">
        <v>0.012916994215456437</v>
      </c>
      <c r="X25" s="22">
        <v>6353.614</v>
      </c>
      <c r="Y25" s="45">
        <v>25</v>
      </c>
      <c r="Z25" s="66">
        <v>0.011740107700542443</v>
      </c>
      <c r="AA25" s="22">
        <v>6111.605</v>
      </c>
      <c r="AB25" s="97">
        <f t="shared" si="0"/>
        <v>25</v>
      </c>
      <c r="AC25" s="66">
        <v>0.01091185634100922</v>
      </c>
      <c r="AD25" s="22">
        <v>6086.049</v>
      </c>
      <c r="AE25" s="45">
        <f t="shared" si="1"/>
        <v>25</v>
      </c>
      <c r="AF25" s="90">
        <f t="shared" si="2"/>
        <v>0.010529521078312962</v>
      </c>
    </row>
    <row r="26" spans="1:32" s="20" customFormat="1" ht="12">
      <c r="A26" s="21" t="s">
        <v>15</v>
      </c>
      <c r="B26" s="51">
        <v>11682.515</v>
      </c>
      <c r="C26" s="45">
        <v>11837.134</v>
      </c>
      <c r="D26" s="45">
        <v>11404.286</v>
      </c>
      <c r="E26" s="45">
        <v>12589.966</v>
      </c>
      <c r="F26" s="45">
        <v>12712.193</v>
      </c>
      <c r="G26" s="45">
        <v>13085.15</v>
      </c>
      <c r="H26" s="52">
        <v>13283.059</v>
      </c>
      <c r="I26" s="22">
        <v>13369.979</v>
      </c>
      <c r="J26" s="45">
        <v>14</v>
      </c>
      <c r="K26" s="66">
        <v>0.02739586823349422</v>
      </c>
      <c r="L26" s="22">
        <v>13123.146</v>
      </c>
      <c r="M26" s="45">
        <v>15</v>
      </c>
      <c r="N26" s="66">
        <v>0.027941707046629342</v>
      </c>
      <c r="O26" s="22">
        <v>13916.918</v>
      </c>
      <c r="P26" s="45">
        <v>13</v>
      </c>
      <c r="Q26" s="66">
        <v>0.027860830302758682</v>
      </c>
      <c r="R26" s="22">
        <v>14506.536</v>
      </c>
      <c r="S26" s="45">
        <v>12</v>
      </c>
      <c r="T26" s="66">
        <v>0.028393764417154268</v>
      </c>
      <c r="U26" s="22">
        <v>14584.062</v>
      </c>
      <c r="V26" s="45">
        <v>13</v>
      </c>
      <c r="W26" s="66">
        <v>0.027505615089778824</v>
      </c>
      <c r="X26" s="22">
        <v>14455.664</v>
      </c>
      <c r="Y26" s="45">
        <v>14</v>
      </c>
      <c r="Z26" s="66">
        <v>0.026710947854694064</v>
      </c>
      <c r="AA26" s="22">
        <v>14914.849</v>
      </c>
      <c r="AB26" s="97">
        <f t="shared" si="0"/>
        <v>13</v>
      </c>
      <c r="AC26" s="66">
        <v>0.026626637002057547</v>
      </c>
      <c r="AD26" s="22">
        <v>14971.538</v>
      </c>
      <c r="AE26" s="45">
        <f t="shared" si="1"/>
        <v>14</v>
      </c>
      <c r="AF26" s="90">
        <f t="shared" si="2"/>
        <v>0.025902375243078635</v>
      </c>
    </row>
    <row r="27" spans="1:32" s="20" customFormat="1" ht="12">
      <c r="A27" s="21" t="s">
        <v>16</v>
      </c>
      <c r="B27" s="51">
        <v>18753.415</v>
      </c>
      <c r="C27" s="45">
        <v>19165.917</v>
      </c>
      <c r="D27" s="45">
        <v>19391.578</v>
      </c>
      <c r="E27" s="45">
        <v>20228.143</v>
      </c>
      <c r="F27" s="45">
        <v>21332.959</v>
      </c>
      <c r="G27" s="45">
        <v>21285.441</v>
      </c>
      <c r="H27" s="52">
        <v>19981.701</v>
      </c>
      <c r="I27" s="22">
        <v>20962.941</v>
      </c>
      <c r="J27" s="45">
        <v>8</v>
      </c>
      <c r="K27" s="66">
        <v>0.04295429105928391</v>
      </c>
      <c r="L27" s="22">
        <v>19806.127</v>
      </c>
      <c r="M27" s="45">
        <v>9</v>
      </c>
      <c r="N27" s="66">
        <v>0.04217106160080332</v>
      </c>
      <c r="O27" s="22">
        <v>22127.802</v>
      </c>
      <c r="P27" s="45">
        <v>7</v>
      </c>
      <c r="Q27" s="66">
        <v>0.0442985247520352</v>
      </c>
      <c r="R27" s="22">
        <v>22182.283</v>
      </c>
      <c r="S27" s="45">
        <v>8</v>
      </c>
      <c r="T27" s="66">
        <v>0.043417568311045866</v>
      </c>
      <c r="U27" s="22">
        <v>22048.287</v>
      </c>
      <c r="V27" s="45">
        <v>8</v>
      </c>
      <c r="W27" s="66">
        <v>0.041583181394249026</v>
      </c>
      <c r="X27" s="22">
        <v>24080.858</v>
      </c>
      <c r="Y27" s="45">
        <v>7</v>
      </c>
      <c r="Z27" s="66">
        <v>0.04449622945955941</v>
      </c>
      <c r="AA27" s="22">
        <v>23976.166</v>
      </c>
      <c r="AB27" s="97">
        <f t="shared" si="0"/>
        <v>7</v>
      </c>
      <c r="AC27" s="66">
        <v>0.04273709433009957</v>
      </c>
      <c r="AD27" s="22">
        <v>24149.36</v>
      </c>
      <c r="AE27" s="45">
        <f t="shared" si="1"/>
        <v>8</v>
      </c>
      <c r="AF27" s="90">
        <f t="shared" si="2"/>
        <v>0.04178099702249652</v>
      </c>
    </row>
    <row r="28" spans="1:32" s="20" customFormat="1" ht="12">
      <c r="A28" s="21" t="s">
        <v>17</v>
      </c>
      <c r="B28" s="51">
        <v>6498.753</v>
      </c>
      <c r="C28" s="45">
        <v>6309.11</v>
      </c>
      <c r="D28" s="45">
        <v>5559.968</v>
      </c>
      <c r="E28" s="45">
        <v>5959.255</v>
      </c>
      <c r="F28" s="45">
        <v>6741.912</v>
      </c>
      <c r="G28" s="45">
        <v>6520.043</v>
      </c>
      <c r="H28" s="52">
        <v>6394.13</v>
      </c>
      <c r="I28" s="22">
        <v>7067.547</v>
      </c>
      <c r="J28" s="45">
        <v>24</v>
      </c>
      <c r="K28" s="66">
        <v>0.014481816788644722</v>
      </c>
      <c r="L28" s="22">
        <v>6612.966</v>
      </c>
      <c r="M28" s="45">
        <v>25</v>
      </c>
      <c r="N28" s="66">
        <v>0.014080279125243312</v>
      </c>
      <c r="O28" s="22">
        <v>7658.781</v>
      </c>
      <c r="P28" s="45">
        <v>23</v>
      </c>
      <c r="Q28" s="66">
        <v>0.015332417548698098</v>
      </c>
      <c r="R28" s="22">
        <v>7861.136</v>
      </c>
      <c r="S28" s="45">
        <v>22</v>
      </c>
      <c r="T28" s="66">
        <v>0.015386667336379303</v>
      </c>
      <c r="U28" s="22">
        <v>8569.8</v>
      </c>
      <c r="V28" s="45">
        <v>21</v>
      </c>
      <c r="W28" s="66">
        <v>0.016162686376154086</v>
      </c>
      <c r="X28" s="22">
        <v>9083.701</v>
      </c>
      <c r="Y28" s="45">
        <v>21</v>
      </c>
      <c r="Z28" s="66">
        <v>0.016784719383255747</v>
      </c>
      <c r="AA28" s="22">
        <v>8907.23</v>
      </c>
      <c r="AB28" s="97">
        <f t="shared" si="0"/>
        <v>21</v>
      </c>
      <c r="AC28" s="66">
        <v>0.01589639670992398</v>
      </c>
      <c r="AD28" s="22">
        <v>9905.102</v>
      </c>
      <c r="AE28" s="45">
        <f t="shared" si="1"/>
        <v>20</v>
      </c>
      <c r="AF28" s="90">
        <f t="shared" si="2"/>
        <v>0.01713689460795335</v>
      </c>
    </row>
    <row r="29" spans="1:32" s="20" customFormat="1" ht="12">
      <c r="A29" s="21" t="s">
        <v>18</v>
      </c>
      <c r="B29" s="51">
        <v>1517.316</v>
      </c>
      <c r="C29" s="45">
        <v>1648.179</v>
      </c>
      <c r="D29" s="45">
        <v>1756.109</v>
      </c>
      <c r="E29" s="45">
        <v>1972.215</v>
      </c>
      <c r="F29" s="45">
        <v>1596.014</v>
      </c>
      <c r="G29" s="45">
        <v>1337.603</v>
      </c>
      <c r="H29" s="52">
        <v>1588.44</v>
      </c>
      <c r="I29" s="22">
        <v>1930.093</v>
      </c>
      <c r="J29" s="45">
        <v>31</v>
      </c>
      <c r="K29" s="66">
        <v>0.003954873340219126</v>
      </c>
      <c r="L29" s="22">
        <v>1990.04</v>
      </c>
      <c r="M29" s="45">
        <v>31</v>
      </c>
      <c r="N29" s="66">
        <v>0.004237178698695744</v>
      </c>
      <c r="O29" s="22">
        <v>1888.669</v>
      </c>
      <c r="P29" s="45">
        <v>31</v>
      </c>
      <c r="Q29" s="66">
        <v>0.0037810014046990104</v>
      </c>
      <c r="R29" s="22">
        <v>1980.193</v>
      </c>
      <c r="S29" s="45">
        <v>31</v>
      </c>
      <c r="T29" s="66">
        <v>0.0038758483446701517</v>
      </c>
      <c r="U29" s="22">
        <v>1934.299</v>
      </c>
      <c r="V29" s="45">
        <v>31</v>
      </c>
      <c r="W29" s="66">
        <v>0.0036480977496217504</v>
      </c>
      <c r="X29" s="22">
        <v>1970.749</v>
      </c>
      <c r="Y29" s="45">
        <v>31</v>
      </c>
      <c r="Z29" s="66">
        <v>0.0036415189073079226</v>
      </c>
      <c r="AA29" s="22">
        <v>1953.95</v>
      </c>
      <c r="AB29" s="97">
        <f t="shared" si="0"/>
        <v>31</v>
      </c>
      <c r="AC29" s="66">
        <v>0.0034785908011837154</v>
      </c>
      <c r="AD29" s="22">
        <v>2096.802</v>
      </c>
      <c r="AE29" s="45">
        <f t="shared" si="1"/>
        <v>31</v>
      </c>
      <c r="AF29" s="90">
        <f t="shared" si="2"/>
        <v>0.003627693575265131</v>
      </c>
    </row>
    <row r="30" spans="1:32" s="20" customFormat="1" ht="12">
      <c r="A30" s="21" t="s">
        <v>19</v>
      </c>
      <c r="B30" s="51">
        <v>9115.138</v>
      </c>
      <c r="C30" s="45">
        <v>9253.648</v>
      </c>
      <c r="D30" s="45">
        <v>9352.102</v>
      </c>
      <c r="E30" s="45">
        <v>9480.871</v>
      </c>
      <c r="F30" s="45">
        <v>9783.812</v>
      </c>
      <c r="G30" s="45">
        <v>10156.886</v>
      </c>
      <c r="H30" s="52">
        <v>9398.953</v>
      </c>
      <c r="I30" s="22">
        <v>10242.671</v>
      </c>
      <c r="J30" s="45">
        <v>19</v>
      </c>
      <c r="K30" s="66">
        <v>0.020987831400111588</v>
      </c>
      <c r="L30" s="22">
        <v>9084.733</v>
      </c>
      <c r="M30" s="45">
        <v>17</v>
      </c>
      <c r="N30" s="66">
        <v>0.01934314744976899</v>
      </c>
      <c r="O30" s="22">
        <v>9560.369</v>
      </c>
      <c r="P30" s="45">
        <v>19</v>
      </c>
      <c r="Q30" s="66">
        <v>0.019139282012062924</v>
      </c>
      <c r="R30" s="22">
        <v>11505.111</v>
      </c>
      <c r="S30" s="45">
        <v>17</v>
      </c>
      <c r="T30" s="66">
        <v>0.022519050125213227</v>
      </c>
      <c r="U30" s="22">
        <v>12797.961</v>
      </c>
      <c r="V30" s="45">
        <v>16</v>
      </c>
      <c r="W30" s="66">
        <v>0.024137019521721783</v>
      </c>
      <c r="X30" s="22">
        <v>12718.844</v>
      </c>
      <c r="Y30" s="45">
        <v>16</v>
      </c>
      <c r="Z30" s="66">
        <v>0.023501679262605196</v>
      </c>
      <c r="AA30" s="22">
        <v>13198.64</v>
      </c>
      <c r="AB30" s="97">
        <f t="shared" si="0"/>
        <v>16</v>
      </c>
      <c r="AC30" s="66">
        <v>0.023575814022095885</v>
      </c>
      <c r="AD30" s="22">
        <v>14163.695</v>
      </c>
      <c r="AE30" s="45">
        <f t="shared" si="1"/>
        <v>15</v>
      </c>
      <c r="AF30" s="90">
        <f t="shared" si="2"/>
        <v>0.024504719736777654</v>
      </c>
    </row>
    <row r="31" spans="1:32" s="20" customFormat="1" ht="12">
      <c r="A31" s="21" t="s">
        <v>20</v>
      </c>
      <c r="B31" s="51">
        <v>29402.89</v>
      </c>
      <c r="C31" s="45">
        <v>34594.54</v>
      </c>
      <c r="D31" s="45">
        <v>32781.305</v>
      </c>
      <c r="E31" s="45">
        <v>37268.739</v>
      </c>
      <c r="F31" s="45">
        <v>40423.406</v>
      </c>
      <c r="G31" s="45">
        <v>39832.299</v>
      </c>
      <c r="H31" s="52">
        <v>37419.257</v>
      </c>
      <c r="I31" s="22">
        <v>33660.45</v>
      </c>
      <c r="J31" s="45">
        <v>4</v>
      </c>
      <c r="K31" s="66">
        <v>0.06897222896760874</v>
      </c>
      <c r="L31" s="22">
        <v>30583.539</v>
      </c>
      <c r="M31" s="45">
        <v>4</v>
      </c>
      <c r="N31" s="66">
        <v>0.06511824887013856</v>
      </c>
      <c r="O31" s="22">
        <v>36053.687</v>
      </c>
      <c r="P31" s="45">
        <v>4</v>
      </c>
      <c r="Q31" s="66">
        <v>0.07217730644786272</v>
      </c>
      <c r="R31" s="22">
        <v>36391.883</v>
      </c>
      <c r="S31" s="45">
        <v>4</v>
      </c>
      <c r="T31" s="66">
        <v>0.07123013740831315</v>
      </c>
      <c r="U31" s="22">
        <v>36997.996</v>
      </c>
      <c r="V31" s="45">
        <v>4</v>
      </c>
      <c r="W31" s="66">
        <v>0.06977840858528828</v>
      </c>
      <c r="X31" s="22">
        <v>42047.505</v>
      </c>
      <c r="Y31" s="45">
        <v>3</v>
      </c>
      <c r="Z31" s="66">
        <v>0.0776947163046255</v>
      </c>
      <c r="AA31" s="22">
        <v>44885.711</v>
      </c>
      <c r="AB31" s="97">
        <f t="shared" si="0"/>
        <v>3</v>
      </c>
      <c r="AC31" s="66">
        <v>0.07944395395220127</v>
      </c>
      <c r="AD31" s="22">
        <v>42306.83</v>
      </c>
      <c r="AE31" s="45">
        <f t="shared" si="1"/>
        <v>4</v>
      </c>
      <c r="AF31" s="90">
        <f t="shared" si="2"/>
        <v>0.07319537819061318</v>
      </c>
    </row>
    <row r="32" spans="1:32" s="20" customFormat="1" ht="12">
      <c r="A32" s="21" t="s">
        <v>21</v>
      </c>
      <c r="B32" s="51">
        <v>24566.362</v>
      </c>
      <c r="C32" s="45">
        <v>22402.721</v>
      </c>
      <c r="D32" s="45">
        <v>24960.046</v>
      </c>
      <c r="E32" s="45">
        <v>23896.859</v>
      </c>
      <c r="F32" s="45">
        <v>27050.252</v>
      </c>
      <c r="G32" s="45">
        <v>27929.827</v>
      </c>
      <c r="H32" s="52">
        <v>28031.463</v>
      </c>
      <c r="I32" s="22">
        <v>28628.166</v>
      </c>
      <c r="J32" s="45">
        <v>5</v>
      </c>
      <c r="K32" s="66">
        <v>0.05866078499469591</v>
      </c>
      <c r="L32" s="22">
        <v>27827.145</v>
      </c>
      <c r="M32" s="45">
        <v>5</v>
      </c>
      <c r="N32" s="66">
        <v>0.059249354806696235</v>
      </c>
      <c r="O32" s="22">
        <v>31064.156</v>
      </c>
      <c r="P32" s="45">
        <v>5</v>
      </c>
      <c r="Q32" s="66">
        <v>0.06218856637758611</v>
      </c>
      <c r="R32" s="22">
        <v>29942.431</v>
      </c>
      <c r="S32" s="45">
        <v>5</v>
      </c>
      <c r="T32" s="66">
        <v>0.05860657098916633</v>
      </c>
      <c r="U32" s="22">
        <v>30503.517</v>
      </c>
      <c r="V32" s="45">
        <v>6</v>
      </c>
      <c r="W32" s="66">
        <v>0.05752978816783176</v>
      </c>
      <c r="X32" s="22">
        <v>33470.889</v>
      </c>
      <c r="Y32" s="45">
        <v>5</v>
      </c>
      <c r="Z32" s="66">
        <v>0.06184698058347601</v>
      </c>
      <c r="AA32" s="22">
        <v>34997.981</v>
      </c>
      <c r="AB32" s="97">
        <f t="shared" si="0"/>
        <v>5</v>
      </c>
      <c r="AC32" s="66">
        <v>0.06210621657991385</v>
      </c>
      <c r="AD32" s="22">
        <v>37560.65</v>
      </c>
      <c r="AE32" s="45">
        <f t="shared" si="1"/>
        <v>5</v>
      </c>
      <c r="AF32" s="90">
        <f t="shared" si="2"/>
        <v>0.064983974971305</v>
      </c>
    </row>
    <row r="33" spans="1:32" s="20" customFormat="1" ht="12">
      <c r="A33" s="21" t="s">
        <v>22</v>
      </c>
      <c r="B33" s="51">
        <v>7782.003</v>
      </c>
      <c r="C33" s="45">
        <v>8729.628</v>
      </c>
      <c r="D33" s="45">
        <v>7684.964</v>
      </c>
      <c r="E33" s="45">
        <v>8277.707</v>
      </c>
      <c r="F33" s="45">
        <v>7384.184</v>
      </c>
      <c r="G33" s="45">
        <v>7262.804</v>
      </c>
      <c r="H33" s="52">
        <v>7017.114</v>
      </c>
      <c r="I33" s="22">
        <v>7148.114</v>
      </c>
      <c r="J33" s="45">
        <v>23</v>
      </c>
      <c r="K33" s="66">
        <v>0.014646903279503678</v>
      </c>
      <c r="L33" s="22">
        <v>6829.508</v>
      </c>
      <c r="M33" s="45">
        <v>23</v>
      </c>
      <c r="N33" s="66">
        <v>0.014541338777196523</v>
      </c>
      <c r="O33" s="22">
        <v>7692.769</v>
      </c>
      <c r="P33" s="45">
        <v>22</v>
      </c>
      <c r="Q33" s="66">
        <v>0.015400459474383814</v>
      </c>
      <c r="R33" s="22">
        <v>7594.783</v>
      </c>
      <c r="S33" s="45">
        <v>23</v>
      </c>
      <c r="T33" s="66">
        <v>0.01486533237855048</v>
      </c>
      <c r="U33" s="22">
        <v>7513.522</v>
      </c>
      <c r="V33" s="45">
        <v>23</v>
      </c>
      <c r="W33" s="66">
        <v>0.014170540697138093</v>
      </c>
      <c r="X33" s="22">
        <v>7667</v>
      </c>
      <c r="Y33" s="45">
        <v>23</v>
      </c>
      <c r="Z33" s="66">
        <v>0.014166961628461991</v>
      </c>
      <c r="AA33" s="22">
        <v>7774.141</v>
      </c>
      <c r="AB33" s="97">
        <f t="shared" si="0"/>
        <v>24</v>
      </c>
      <c r="AC33" s="66">
        <v>0.013875134138177722</v>
      </c>
      <c r="AD33" s="22">
        <v>8275.782</v>
      </c>
      <c r="AE33" s="45">
        <f t="shared" si="1"/>
        <v>24</v>
      </c>
      <c r="AF33" s="90">
        <f t="shared" si="2"/>
        <v>0.014317995305085943</v>
      </c>
    </row>
    <row r="34" spans="1:32" s="20" customFormat="1" ht="12">
      <c r="A34" s="21" t="s">
        <v>23</v>
      </c>
      <c r="B34" s="51">
        <v>14656.871</v>
      </c>
      <c r="C34" s="45">
        <v>16375.782</v>
      </c>
      <c r="D34" s="45">
        <v>14853.59</v>
      </c>
      <c r="E34" s="45">
        <v>15124.652</v>
      </c>
      <c r="F34" s="45">
        <v>16633.801</v>
      </c>
      <c r="G34" s="45">
        <v>16693.497</v>
      </c>
      <c r="H34" s="52">
        <v>16254.413</v>
      </c>
      <c r="I34" s="22">
        <v>17531.956</v>
      </c>
      <c r="J34" s="45">
        <v>11</v>
      </c>
      <c r="K34" s="66">
        <v>0.03592400230781353</v>
      </c>
      <c r="L34" s="22">
        <v>15588.875</v>
      </c>
      <c r="M34" s="45">
        <v>12</v>
      </c>
      <c r="N34" s="66">
        <v>0.03319171930545648</v>
      </c>
      <c r="O34" s="22">
        <v>15684.243</v>
      </c>
      <c r="P34" s="45">
        <v>12</v>
      </c>
      <c r="Q34" s="66">
        <v>0.03139890833949232</v>
      </c>
      <c r="R34" s="22">
        <v>14373.989</v>
      </c>
      <c r="S34" s="45">
        <v>13</v>
      </c>
      <c r="T34" s="66">
        <v>0.028134329063862446</v>
      </c>
      <c r="U34" s="22">
        <v>17623.005</v>
      </c>
      <c r="V34" s="45">
        <v>12</v>
      </c>
      <c r="W34" s="66">
        <v>0.03323707704035046</v>
      </c>
      <c r="X34" s="22">
        <v>16040.109</v>
      </c>
      <c r="Y34" s="45">
        <v>12</v>
      </c>
      <c r="Z34" s="66">
        <v>0.02963866032598772</v>
      </c>
      <c r="AA34" s="22">
        <v>17272.946</v>
      </c>
      <c r="AB34" s="97">
        <f t="shared" si="0"/>
        <v>12</v>
      </c>
      <c r="AC34" s="66">
        <v>0.0308799813411152</v>
      </c>
      <c r="AD34" s="22">
        <v>16527.055</v>
      </c>
      <c r="AE34" s="45">
        <f t="shared" si="1"/>
        <v>12</v>
      </c>
      <c r="AF34" s="90">
        <f t="shared" si="2"/>
        <v>0.028593587397166477</v>
      </c>
    </row>
    <row r="35" spans="1:32" s="20" customFormat="1" ht="12">
      <c r="A35" s="21" t="s">
        <v>24</v>
      </c>
      <c r="B35" s="51">
        <v>3334.045</v>
      </c>
      <c r="C35" s="45">
        <v>2770.412</v>
      </c>
      <c r="D35" s="45">
        <v>3052.572</v>
      </c>
      <c r="E35" s="45">
        <v>3226.241</v>
      </c>
      <c r="F35" s="45">
        <v>3000.407</v>
      </c>
      <c r="G35" s="45">
        <v>3584.674</v>
      </c>
      <c r="H35" s="52">
        <v>3185.464</v>
      </c>
      <c r="I35" s="22">
        <v>3559.012</v>
      </c>
      <c r="J35" s="45">
        <v>30</v>
      </c>
      <c r="K35" s="66">
        <v>0.007292623555611026</v>
      </c>
      <c r="L35" s="22">
        <v>2346.447</v>
      </c>
      <c r="M35" s="45">
        <v>30</v>
      </c>
      <c r="N35" s="66">
        <v>0.004996037891709982</v>
      </c>
      <c r="O35" s="22">
        <v>3557.616</v>
      </c>
      <c r="P35" s="45">
        <v>30</v>
      </c>
      <c r="Q35" s="66">
        <v>0.007122132620051303</v>
      </c>
      <c r="R35" s="22">
        <v>3235.906</v>
      </c>
      <c r="S35" s="45">
        <v>30</v>
      </c>
      <c r="T35" s="66">
        <v>0.006333665917215247</v>
      </c>
      <c r="U35" s="22">
        <v>3362.656</v>
      </c>
      <c r="V35" s="45">
        <v>30</v>
      </c>
      <c r="W35" s="66">
        <v>0.006341986314603935</v>
      </c>
      <c r="X35" s="22">
        <v>3372.873</v>
      </c>
      <c r="Y35" s="45">
        <v>30</v>
      </c>
      <c r="Z35" s="66">
        <v>0.006232341511500651</v>
      </c>
      <c r="AA35" s="22">
        <v>3297.743</v>
      </c>
      <c r="AB35" s="97">
        <f t="shared" si="0"/>
        <v>30</v>
      </c>
      <c r="AC35" s="66">
        <v>0.0058830623435954495</v>
      </c>
      <c r="AD35" s="22">
        <v>3217.51</v>
      </c>
      <c r="AE35" s="45">
        <f t="shared" si="1"/>
        <v>30</v>
      </c>
      <c r="AF35" s="90">
        <f t="shared" si="2"/>
        <v>0.005566639270351379</v>
      </c>
    </row>
    <row r="36" spans="1:32" s="20" customFormat="1" ht="12">
      <c r="A36" s="21" t="s">
        <v>69</v>
      </c>
      <c r="B36" s="51">
        <v>39098.009</v>
      </c>
      <c r="C36" s="45">
        <v>37761.426</v>
      </c>
      <c r="D36" s="45">
        <v>34803.5979999999</v>
      </c>
      <c r="E36" s="45">
        <v>36684.161</v>
      </c>
      <c r="F36" s="45">
        <v>37075.337</v>
      </c>
      <c r="G36" s="45">
        <v>36824.357</v>
      </c>
      <c r="H36" s="52">
        <v>37917.135</v>
      </c>
      <c r="I36" s="22">
        <v>37213.107</v>
      </c>
      <c r="J36" s="45">
        <v>2</v>
      </c>
      <c r="K36" s="66">
        <v>0.07625183075687117</v>
      </c>
      <c r="L36" s="22">
        <v>37996.254</v>
      </c>
      <c r="M36" s="45">
        <v>3</v>
      </c>
      <c r="N36" s="66">
        <v>0.08090134775131803</v>
      </c>
      <c r="O36" s="22">
        <v>38985.281</v>
      </c>
      <c r="P36" s="45">
        <v>2</v>
      </c>
      <c r="Q36" s="66">
        <v>0.0780461807884736</v>
      </c>
      <c r="R36" s="22">
        <v>40750.571</v>
      </c>
      <c r="S36" s="45">
        <v>2</v>
      </c>
      <c r="T36" s="66">
        <v>0.07976143393836535</v>
      </c>
      <c r="U36" s="22">
        <v>39487.193</v>
      </c>
      <c r="V36" s="45">
        <v>3</v>
      </c>
      <c r="W36" s="66">
        <v>0.07447304678448355</v>
      </c>
      <c r="X36" s="22">
        <v>41602.746</v>
      </c>
      <c r="Y36" s="45">
        <v>4</v>
      </c>
      <c r="Z36" s="66">
        <v>0.07687289764192652</v>
      </c>
      <c r="AA36" s="22">
        <v>40504.065</v>
      </c>
      <c r="AB36" s="97">
        <f t="shared" si="0"/>
        <v>4</v>
      </c>
      <c r="AC36" s="66">
        <v>0.07220338170153962</v>
      </c>
      <c r="AD36" s="22">
        <v>42823.68</v>
      </c>
      <c r="AE36" s="45">
        <f t="shared" si="1"/>
        <v>3</v>
      </c>
      <c r="AF36" s="90">
        <f t="shared" si="2"/>
        <v>0.07408958442676508</v>
      </c>
    </row>
    <row r="37" spans="1:32" s="20" customFormat="1" ht="12">
      <c r="A37" s="21" t="s">
        <v>25</v>
      </c>
      <c r="B37" s="51">
        <v>7195.134</v>
      </c>
      <c r="C37" s="45">
        <v>8309.648</v>
      </c>
      <c r="D37" s="45">
        <v>7820.443</v>
      </c>
      <c r="E37" s="45">
        <v>8406.84</v>
      </c>
      <c r="F37" s="45">
        <v>8746.538</v>
      </c>
      <c r="G37" s="45">
        <v>7817.634</v>
      </c>
      <c r="H37" s="52">
        <v>8200.144</v>
      </c>
      <c r="I37" s="22">
        <v>8534.028</v>
      </c>
      <c r="J37" s="45">
        <v>20</v>
      </c>
      <c r="K37" s="66">
        <v>0.017486722050120664</v>
      </c>
      <c r="L37" s="22">
        <v>8701.738</v>
      </c>
      <c r="M37" s="45">
        <v>20</v>
      </c>
      <c r="N37" s="66">
        <v>0.0185276772804724</v>
      </c>
      <c r="O37" s="22">
        <v>8919.566</v>
      </c>
      <c r="P37" s="45">
        <v>20</v>
      </c>
      <c r="Q37" s="66">
        <v>0.01785643306228118</v>
      </c>
      <c r="R37" s="22">
        <v>8695.222</v>
      </c>
      <c r="S37" s="45">
        <v>20</v>
      </c>
      <c r="T37" s="66">
        <v>0.017019230850346144</v>
      </c>
      <c r="U37" s="22">
        <v>9084.029</v>
      </c>
      <c r="V37" s="45">
        <v>20</v>
      </c>
      <c r="W37" s="66">
        <v>0.017132524884931815</v>
      </c>
      <c r="X37" s="22">
        <v>9147.931</v>
      </c>
      <c r="Y37" s="45">
        <v>20</v>
      </c>
      <c r="Z37" s="66">
        <v>0.016903402563821304</v>
      </c>
      <c r="AA37" s="22">
        <v>9401.78</v>
      </c>
      <c r="AB37" s="97">
        <f t="shared" si="0"/>
        <v>20</v>
      </c>
      <c r="AC37" s="66">
        <v>0.01677816538500028</v>
      </c>
      <c r="AD37" s="22">
        <v>9218.496</v>
      </c>
      <c r="AE37" s="45">
        <f t="shared" si="1"/>
        <v>21</v>
      </c>
      <c r="AF37" s="90">
        <f t="shared" si="2"/>
        <v>0.015948992185627116</v>
      </c>
    </row>
    <row r="38" spans="1:32" s="20" customFormat="1" ht="12">
      <c r="A38" s="21" t="s">
        <v>26</v>
      </c>
      <c r="B38" s="51">
        <v>11472.477</v>
      </c>
      <c r="C38" s="45">
        <v>9741.376</v>
      </c>
      <c r="D38" s="45">
        <v>8004.718</v>
      </c>
      <c r="E38" s="45">
        <v>11223.698</v>
      </c>
      <c r="F38" s="45">
        <v>9977.668</v>
      </c>
      <c r="G38" s="45">
        <v>10386.295</v>
      </c>
      <c r="H38" s="52">
        <v>10124.876</v>
      </c>
      <c r="I38" s="22">
        <v>10694.795</v>
      </c>
      <c r="J38" s="45">
        <v>17</v>
      </c>
      <c r="K38" s="66">
        <v>0.021914259895564</v>
      </c>
      <c r="L38" s="22">
        <v>8743.501</v>
      </c>
      <c r="M38" s="45">
        <v>19</v>
      </c>
      <c r="N38" s="66">
        <v>0.018616598756419436</v>
      </c>
      <c r="O38" s="22">
        <v>11078.216</v>
      </c>
      <c r="P38" s="45">
        <v>17</v>
      </c>
      <c r="Q38" s="66">
        <v>0.0221779201424702</v>
      </c>
      <c r="R38" s="22">
        <v>12232.216</v>
      </c>
      <c r="S38" s="45">
        <v>16</v>
      </c>
      <c r="T38" s="66">
        <v>0.02394221883182485</v>
      </c>
      <c r="U38" s="22">
        <v>12145.065</v>
      </c>
      <c r="V38" s="45">
        <v>18</v>
      </c>
      <c r="W38" s="66">
        <v>0.02290565434584306</v>
      </c>
      <c r="X38" s="22">
        <v>11750.573</v>
      </c>
      <c r="Y38" s="45">
        <v>17</v>
      </c>
      <c r="Z38" s="66">
        <v>0.021712523386388616</v>
      </c>
      <c r="AA38" s="22">
        <v>14000.448</v>
      </c>
      <c r="AB38" s="97">
        <f t="shared" si="0"/>
        <v>14</v>
      </c>
      <c r="AC38" s="66">
        <v>0.024997816814449327</v>
      </c>
      <c r="AD38" s="22">
        <v>13730.606</v>
      </c>
      <c r="AE38" s="45">
        <f t="shared" si="1"/>
        <v>16</v>
      </c>
      <c r="AF38" s="90">
        <f t="shared" si="2"/>
        <v>0.023755429063257692</v>
      </c>
    </row>
    <row r="39" spans="1:32" s="2" customFormat="1" ht="12.75">
      <c r="A39" s="120" t="s">
        <v>45</v>
      </c>
      <c r="B39" s="121">
        <f aca="true" t="shared" si="3" ref="B39:I39">SUM(B7:B38)</f>
        <v>445468.03400000004</v>
      </c>
      <c r="C39" s="122">
        <f t="shared" si="3"/>
        <v>455970.664</v>
      </c>
      <c r="D39" s="122">
        <f t="shared" si="3"/>
        <v>439348.68299999984</v>
      </c>
      <c r="E39" s="122">
        <f t="shared" si="3"/>
        <v>466935.892</v>
      </c>
      <c r="F39" s="122">
        <f t="shared" si="3"/>
        <v>486682.22299999994</v>
      </c>
      <c r="G39" s="122">
        <f t="shared" si="3"/>
        <v>486464.961</v>
      </c>
      <c r="H39" s="123">
        <f t="shared" si="3"/>
        <v>476156.1119999999</v>
      </c>
      <c r="I39" s="124">
        <f t="shared" si="3"/>
        <v>488029.02999999997</v>
      </c>
      <c r="J39" s="122"/>
      <c r="K39" s="125">
        <f>SUM(K7:K38)</f>
        <v>1</v>
      </c>
      <c r="L39" s="124">
        <f>SUM(L7:L38)</f>
        <v>469661.56999999995</v>
      </c>
      <c r="M39" s="122"/>
      <c r="N39" s="125">
        <f>SUM(N7:N38)</f>
        <v>1</v>
      </c>
      <c r="O39" s="124">
        <f>SUM(O7:O38)</f>
        <v>499515.551</v>
      </c>
      <c r="P39" s="122"/>
      <c r="Q39" s="125">
        <f>SUM(Q7:Q38)</f>
        <v>1</v>
      </c>
      <c r="R39" s="124">
        <f>SUM(R7:R38)</f>
        <v>510905.69700000004</v>
      </c>
      <c r="S39" s="122"/>
      <c r="T39" s="125">
        <f>SUM(T7:T38)</f>
        <v>1.0000000000000002</v>
      </c>
      <c r="U39" s="124">
        <f>SUM(U7:U38)</f>
        <v>530221.2639999999</v>
      </c>
      <c r="V39" s="122"/>
      <c r="W39" s="125">
        <f>SUM(W7:W38)</f>
        <v>0.9999999999999997</v>
      </c>
      <c r="X39" s="124">
        <f>SUM(X7:X38)</f>
        <v>541188.732</v>
      </c>
      <c r="Y39" s="122"/>
      <c r="Z39" s="125">
        <f>SUM(Z7:Z38)</f>
        <v>1.0000000000000002</v>
      </c>
      <c r="AA39" s="124">
        <f>SUM(AA7:AA38)</f>
        <v>560247.851</v>
      </c>
      <c r="AB39" s="126"/>
      <c r="AC39" s="125">
        <f>SUM(AC7:AC38)</f>
        <v>1.0000000000000002</v>
      </c>
      <c r="AD39" s="124">
        <f>SUM(AD7:AD38)</f>
        <v>577998.653</v>
      </c>
      <c r="AE39" s="126"/>
      <c r="AF39" s="127">
        <v>1.0000000000000002</v>
      </c>
    </row>
    <row r="40" spans="1:3" ht="12.75">
      <c r="A40" s="57" t="s">
        <v>53</v>
      </c>
      <c r="B40" s="7"/>
      <c r="C40" s="12"/>
    </row>
    <row r="41" spans="1:32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8"/>
      <c r="U41" s="78"/>
      <c r="X41" s="78"/>
      <c r="AA41" s="78"/>
      <c r="AD41" s="78"/>
      <c r="AE41" s="78"/>
      <c r="AF41" s="78"/>
    </row>
    <row r="42" ht="12.75">
      <c r="A42" s="7" t="s">
        <v>42</v>
      </c>
    </row>
  </sheetData>
  <sheetProtection/>
  <mergeCells count="1">
    <mergeCell ref="A4:U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9.1406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62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49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612.409</v>
      </c>
      <c r="C7" s="45">
        <v>591.588</v>
      </c>
      <c r="D7" s="45">
        <v>525.114</v>
      </c>
      <c r="E7" s="45">
        <v>547.61</v>
      </c>
      <c r="F7" s="45">
        <v>640.402</v>
      </c>
      <c r="G7" s="45">
        <v>546.709</v>
      </c>
      <c r="H7" s="52">
        <v>607.026</v>
      </c>
      <c r="I7" s="22">
        <v>546.047</v>
      </c>
      <c r="J7" s="45">
        <v>28</v>
      </c>
      <c r="K7" s="66">
        <v>0.0004776161589172716</v>
      </c>
      <c r="L7" s="22">
        <v>532.226</v>
      </c>
      <c r="M7" s="45">
        <v>29</v>
      </c>
      <c r="N7" s="66">
        <v>0.00046368147498190073</v>
      </c>
      <c r="O7" s="22">
        <v>565.88</v>
      </c>
      <c r="P7" s="45">
        <v>29</v>
      </c>
      <c r="Q7" s="66">
        <v>0.00048755218857045</v>
      </c>
      <c r="R7" s="22">
        <v>1009.658</v>
      </c>
      <c r="S7" s="45">
        <v>27</v>
      </c>
      <c r="T7" s="66">
        <v>0.0008752240907861209</v>
      </c>
      <c r="U7" s="22">
        <v>1020.174</v>
      </c>
      <c r="V7" s="45">
        <v>28</v>
      </c>
      <c r="W7" s="66">
        <v>0.0009014078933752299</v>
      </c>
      <c r="X7" s="22">
        <v>833.436</v>
      </c>
      <c r="Y7" s="45">
        <v>29</v>
      </c>
      <c r="Z7" s="66">
        <v>0.0007705182518764402</v>
      </c>
      <c r="AA7" s="22">
        <v>768.771</v>
      </c>
      <c r="AB7" s="97">
        <f>_xlfn.RANK.EQ(AA7,$AA$7:$AA$38)</f>
        <v>29</v>
      </c>
      <c r="AC7" s="66">
        <v>0.0007656837308313174</v>
      </c>
      <c r="AD7" s="22">
        <v>789.484</v>
      </c>
      <c r="AE7" s="45">
        <f>_xlfn.RANK.EQ(AD7,$AD$7:$AD$38)</f>
        <v>29</v>
      </c>
      <c r="AF7" s="90">
        <f>AD7/$AD$39</f>
        <v>0.0008309871207448304</v>
      </c>
    </row>
    <row r="8" spans="1:32" s="20" customFormat="1" ht="12">
      <c r="A8" s="21" t="s">
        <v>68</v>
      </c>
      <c r="B8" s="51">
        <v>713.251</v>
      </c>
      <c r="C8" s="45">
        <v>714.906</v>
      </c>
      <c r="D8" s="45">
        <v>649.857</v>
      </c>
      <c r="E8" s="45">
        <v>637.565</v>
      </c>
      <c r="F8" s="45">
        <v>676.115</v>
      </c>
      <c r="G8" s="45">
        <v>633.732</v>
      </c>
      <c r="H8" s="52">
        <v>501.249</v>
      </c>
      <c r="I8" s="22">
        <v>506.697</v>
      </c>
      <c r="J8" s="45">
        <v>29</v>
      </c>
      <c r="K8" s="66">
        <v>0.0004431975175669947</v>
      </c>
      <c r="L8" s="22">
        <v>502.688</v>
      </c>
      <c r="M8" s="45">
        <v>30</v>
      </c>
      <c r="N8" s="66">
        <v>0.0004379476261883142</v>
      </c>
      <c r="O8" s="22">
        <v>500.549</v>
      </c>
      <c r="P8" s="45">
        <v>31</v>
      </c>
      <c r="Q8" s="66">
        <v>0.00043126415571631825</v>
      </c>
      <c r="R8" s="22">
        <v>472.977</v>
      </c>
      <c r="S8" s="45">
        <v>30</v>
      </c>
      <c r="T8" s="66">
        <v>0.00041000107441108483</v>
      </c>
      <c r="U8" s="22">
        <v>457.927</v>
      </c>
      <c r="V8" s="45">
        <v>30</v>
      </c>
      <c r="W8" s="66">
        <v>0.0004046162834865807</v>
      </c>
      <c r="X8" s="22">
        <v>542.751</v>
      </c>
      <c r="Y8" s="45">
        <v>30</v>
      </c>
      <c r="Z8" s="66">
        <v>0.0005017776430634022</v>
      </c>
      <c r="AA8" s="22">
        <v>553.823</v>
      </c>
      <c r="AB8" s="97">
        <f aca="true" t="shared" si="0" ref="AB8:AB38">_xlfn.RANK.EQ(AA8,$AA$7:$AA$38)</f>
        <v>30</v>
      </c>
      <c r="AC8" s="66">
        <v>0.0005335068011931412</v>
      </c>
      <c r="AD8" s="22">
        <v>588.693</v>
      </c>
      <c r="AE8" s="45">
        <f aca="true" t="shared" si="1" ref="AE8:AE38">_xlfn.RANK.EQ(AD8,$AD$7:$AD$38)</f>
        <v>30</v>
      </c>
      <c r="AF8" s="90">
        <f aca="true" t="shared" si="2" ref="AF8:AF38">AD8/$AD$39</f>
        <v>0.0006196405513888012</v>
      </c>
    </row>
    <row r="9" spans="1:32" s="20" customFormat="1" ht="12">
      <c r="A9" s="21" t="s">
        <v>1</v>
      </c>
      <c r="B9" s="51">
        <v>2050.038</v>
      </c>
      <c r="C9" s="45">
        <v>2374.331</v>
      </c>
      <c r="D9" s="45">
        <v>2461.831</v>
      </c>
      <c r="E9" s="45">
        <v>2233.277</v>
      </c>
      <c r="F9" s="45">
        <v>2337.344</v>
      </c>
      <c r="G9" s="45">
        <v>2566.072</v>
      </c>
      <c r="H9" s="52">
        <v>2582.215</v>
      </c>
      <c r="I9" s="22">
        <v>2494.697</v>
      </c>
      <c r="J9" s="45">
        <v>17</v>
      </c>
      <c r="K9" s="66">
        <v>0.0021820605164069038</v>
      </c>
      <c r="L9" s="22">
        <v>2568.893</v>
      </c>
      <c r="M9" s="45">
        <v>18</v>
      </c>
      <c r="N9" s="66">
        <v>0.002238049428834142</v>
      </c>
      <c r="O9" s="22">
        <v>2698.443</v>
      </c>
      <c r="P9" s="45">
        <v>17</v>
      </c>
      <c r="Q9" s="66">
        <v>0.002324930710367235</v>
      </c>
      <c r="R9" s="22">
        <v>3751.217</v>
      </c>
      <c r="S9" s="45">
        <v>16</v>
      </c>
      <c r="T9" s="66">
        <v>0.003251750085837422</v>
      </c>
      <c r="U9" s="22">
        <v>3893.381</v>
      </c>
      <c r="V9" s="45">
        <v>15</v>
      </c>
      <c r="W9" s="66">
        <v>0.003440123317509705</v>
      </c>
      <c r="X9" s="22">
        <v>4169.025</v>
      </c>
      <c r="Y9" s="45">
        <v>16</v>
      </c>
      <c r="Z9" s="66">
        <v>0.003854296976647488</v>
      </c>
      <c r="AA9" s="22">
        <v>4704.389</v>
      </c>
      <c r="AB9" s="97">
        <f t="shared" si="0"/>
        <v>16</v>
      </c>
      <c r="AC9" s="66">
        <v>0.004374865859791697</v>
      </c>
      <c r="AD9" s="22">
        <v>4617.96</v>
      </c>
      <c r="AE9" s="45">
        <f t="shared" si="1"/>
        <v>15</v>
      </c>
      <c r="AF9" s="90">
        <f t="shared" si="2"/>
        <v>0.004860725846394349</v>
      </c>
    </row>
    <row r="10" spans="1:32" s="20" customFormat="1" ht="12">
      <c r="A10" s="21" t="s">
        <v>2</v>
      </c>
      <c r="B10" s="51">
        <v>943778.483</v>
      </c>
      <c r="C10" s="45">
        <v>947427.42</v>
      </c>
      <c r="D10" s="45">
        <v>912182.804</v>
      </c>
      <c r="E10" s="45">
        <v>873954.95</v>
      </c>
      <c r="F10" s="45">
        <v>813725.936</v>
      </c>
      <c r="G10" s="45">
        <v>740530.234</v>
      </c>
      <c r="H10" s="52">
        <v>656207.316</v>
      </c>
      <c r="I10" s="22">
        <v>621430.156</v>
      </c>
      <c r="J10" s="45">
        <v>1</v>
      </c>
      <c r="K10" s="66">
        <v>0.5435522659113241</v>
      </c>
      <c r="L10" s="22">
        <v>594460.137</v>
      </c>
      <c r="M10" s="45">
        <v>1</v>
      </c>
      <c r="N10" s="66">
        <v>0.5179005782169657</v>
      </c>
      <c r="O10" s="22">
        <v>579665.943</v>
      </c>
      <c r="P10" s="45">
        <v>1</v>
      </c>
      <c r="Q10" s="66">
        <v>0.49942991296635986</v>
      </c>
      <c r="R10" s="22">
        <v>584402.229</v>
      </c>
      <c r="S10" s="45">
        <v>1</v>
      </c>
      <c r="T10" s="66">
        <v>0.5065902607911862</v>
      </c>
      <c r="U10" s="22">
        <v>559121.132</v>
      </c>
      <c r="V10" s="45">
        <v>1</v>
      </c>
      <c r="W10" s="66">
        <v>0.4940296476264773</v>
      </c>
      <c r="X10" s="22">
        <v>511938.218</v>
      </c>
      <c r="Y10" s="45">
        <v>1</v>
      </c>
      <c r="Z10" s="66">
        <v>0.4732909795138438</v>
      </c>
      <c r="AA10" s="22">
        <v>483076.616</v>
      </c>
      <c r="AB10" s="97">
        <f t="shared" si="0"/>
        <v>1</v>
      </c>
      <c r="AC10" s="66">
        <v>0.46947657235428547</v>
      </c>
      <c r="AD10" s="22">
        <v>429092.232</v>
      </c>
      <c r="AE10" s="45">
        <f t="shared" si="1"/>
        <v>1</v>
      </c>
      <c r="AF10" s="90">
        <f t="shared" si="2"/>
        <v>0.45164958175675857</v>
      </c>
    </row>
    <row r="11" spans="1:32" s="20" customFormat="1" ht="12">
      <c r="A11" s="21" t="s">
        <v>3</v>
      </c>
      <c r="B11" s="51">
        <v>12670.002</v>
      </c>
      <c r="C11" s="45">
        <v>11896.068</v>
      </c>
      <c r="D11" s="45">
        <v>14543.929</v>
      </c>
      <c r="E11" s="45">
        <v>13802.301</v>
      </c>
      <c r="F11" s="45">
        <v>14708.878</v>
      </c>
      <c r="G11" s="45">
        <v>14786.788</v>
      </c>
      <c r="H11" s="52">
        <v>14168.491</v>
      </c>
      <c r="I11" s="22">
        <v>17026.906</v>
      </c>
      <c r="J11" s="45">
        <v>8</v>
      </c>
      <c r="K11" s="66">
        <v>0.01489308693567668</v>
      </c>
      <c r="L11" s="22">
        <v>18313.978</v>
      </c>
      <c r="M11" s="45">
        <v>6</v>
      </c>
      <c r="N11" s="66">
        <v>0.01595535041848027</v>
      </c>
      <c r="O11" s="22">
        <v>18201.254</v>
      </c>
      <c r="P11" s="45">
        <v>7</v>
      </c>
      <c r="Q11" s="66">
        <v>0.0156818781763389</v>
      </c>
      <c r="R11" s="22">
        <v>17057.789</v>
      </c>
      <c r="S11" s="45">
        <v>8</v>
      </c>
      <c r="T11" s="66">
        <v>0.014786579087519234</v>
      </c>
      <c r="U11" s="22">
        <v>16931.054</v>
      </c>
      <c r="V11" s="45">
        <v>8</v>
      </c>
      <c r="W11" s="66">
        <v>0.014959983021290741</v>
      </c>
      <c r="X11" s="22">
        <v>14393.515</v>
      </c>
      <c r="Y11" s="45">
        <v>8</v>
      </c>
      <c r="Z11" s="66">
        <v>0.013306919806868576</v>
      </c>
      <c r="AA11" s="22">
        <v>14841.699</v>
      </c>
      <c r="AB11" s="97">
        <f t="shared" si="0"/>
        <v>7</v>
      </c>
      <c r="AC11" s="66">
        <v>0.016284072648624144</v>
      </c>
      <c r="AD11" s="22">
        <v>15290.541</v>
      </c>
      <c r="AE11" s="45">
        <f t="shared" si="1"/>
        <v>7</v>
      </c>
      <c r="AF11" s="90">
        <f t="shared" si="2"/>
        <v>0.016094363711260492</v>
      </c>
    </row>
    <row r="12" spans="1:32" s="20" customFormat="1" ht="12">
      <c r="A12" s="21" t="s">
        <v>4</v>
      </c>
      <c r="B12" s="51">
        <v>1780.135</v>
      </c>
      <c r="C12" s="45">
        <v>1637.999</v>
      </c>
      <c r="D12" s="45">
        <v>1719.236</v>
      </c>
      <c r="E12" s="45">
        <v>1815.934</v>
      </c>
      <c r="F12" s="45">
        <v>1967.38</v>
      </c>
      <c r="G12" s="45">
        <v>1743.017</v>
      </c>
      <c r="H12" s="52">
        <v>1641.786</v>
      </c>
      <c r="I12" s="22">
        <v>1861.592</v>
      </c>
      <c r="J12" s="45">
        <v>23</v>
      </c>
      <c r="K12" s="66">
        <v>0.0016282965028855052</v>
      </c>
      <c r="L12" s="22">
        <v>1775.507</v>
      </c>
      <c r="M12" s="45">
        <v>22</v>
      </c>
      <c r="N12" s="66">
        <v>0.0015468423275087832</v>
      </c>
      <c r="O12" s="22">
        <v>1888.985</v>
      </c>
      <c r="P12" s="45">
        <v>22</v>
      </c>
      <c r="Q12" s="66">
        <v>0.0016275160297708903</v>
      </c>
      <c r="R12" s="22">
        <v>1878.566</v>
      </c>
      <c r="S12" s="45">
        <v>24</v>
      </c>
      <c r="T12" s="66">
        <v>0.0016284387578088025</v>
      </c>
      <c r="U12" s="22">
        <v>1738.075</v>
      </c>
      <c r="V12" s="45">
        <v>24</v>
      </c>
      <c r="W12" s="66">
        <v>0.0015357326537219658</v>
      </c>
      <c r="X12" s="22">
        <v>1505.133</v>
      </c>
      <c r="Y12" s="45">
        <v>24</v>
      </c>
      <c r="Z12" s="66">
        <v>0.0013915075038773727</v>
      </c>
      <c r="AA12" s="22">
        <v>1560.895</v>
      </c>
      <c r="AB12" s="97">
        <f t="shared" si="0"/>
        <v>24</v>
      </c>
      <c r="AC12" s="66">
        <v>0.0014892561022222652</v>
      </c>
      <c r="AD12" s="22">
        <v>1610.162</v>
      </c>
      <c r="AE12" s="45">
        <f t="shared" si="1"/>
        <v>24</v>
      </c>
      <c r="AF12" s="90">
        <f t="shared" si="2"/>
        <v>0.00169480810797019</v>
      </c>
    </row>
    <row r="13" spans="1:32" s="20" customFormat="1" ht="12">
      <c r="A13" s="21" t="s">
        <v>5</v>
      </c>
      <c r="B13" s="51">
        <v>19628.152</v>
      </c>
      <c r="C13" s="45">
        <v>16270.859</v>
      </c>
      <c r="D13" s="45">
        <v>14811.37</v>
      </c>
      <c r="E13" s="45">
        <v>14175.441</v>
      </c>
      <c r="F13" s="45">
        <v>13568.92</v>
      </c>
      <c r="G13" s="45">
        <v>13999.074</v>
      </c>
      <c r="H13" s="52">
        <v>15692.295</v>
      </c>
      <c r="I13" s="22">
        <v>18167.839</v>
      </c>
      <c r="J13" s="45">
        <v>6</v>
      </c>
      <c r="K13" s="66">
        <v>0.015891037729366526</v>
      </c>
      <c r="L13" s="22">
        <v>17960.438</v>
      </c>
      <c r="M13" s="45">
        <v>7</v>
      </c>
      <c r="N13" s="66">
        <v>0.015647342262799974</v>
      </c>
      <c r="O13" s="22">
        <v>17851.765</v>
      </c>
      <c r="P13" s="45">
        <v>8</v>
      </c>
      <c r="Q13" s="66">
        <v>0.015380764641965361</v>
      </c>
      <c r="R13" s="22">
        <v>18279.21</v>
      </c>
      <c r="S13" s="45">
        <v>7</v>
      </c>
      <c r="T13" s="66">
        <v>0.015845370365548103</v>
      </c>
      <c r="U13" s="22">
        <v>17715.33</v>
      </c>
      <c r="V13" s="45">
        <v>7</v>
      </c>
      <c r="W13" s="66">
        <v>0.015652955570076295</v>
      </c>
      <c r="X13" s="22">
        <v>14716.405</v>
      </c>
      <c r="Y13" s="45">
        <v>7</v>
      </c>
      <c r="Z13" s="66">
        <v>0.013605434195913908</v>
      </c>
      <c r="AA13" s="22">
        <v>11228.827</v>
      </c>
      <c r="AB13" s="97">
        <f t="shared" si="0"/>
        <v>10</v>
      </c>
      <c r="AC13" s="66">
        <v>0.01083703923581133</v>
      </c>
      <c r="AD13" s="22">
        <v>7696.951</v>
      </c>
      <c r="AE13" s="45">
        <f t="shared" si="1"/>
        <v>11</v>
      </c>
      <c r="AF13" s="90">
        <f t="shared" si="2"/>
        <v>0.008101579196036959</v>
      </c>
    </row>
    <row r="14" spans="1:32" s="20" customFormat="1" ht="12">
      <c r="A14" s="21" t="s">
        <v>6</v>
      </c>
      <c r="B14" s="51">
        <v>6954.267</v>
      </c>
      <c r="C14" s="45">
        <v>6452.668</v>
      </c>
      <c r="D14" s="45">
        <v>10532.03</v>
      </c>
      <c r="E14" s="45">
        <v>12694.393</v>
      </c>
      <c r="F14" s="45">
        <v>13036.211</v>
      </c>
      <c r="G14" s="45">
        <v>12382.729</v>
      </c>
      <c r="H14" s="52">
        <v>10722.232</v>
      </c>
      <c r="I14" s="22">
        <v>10952.012</v>
      </c>
      <c r="J14" s="45">
        <v>10</v>
      </c>
      <c r="K14" s="66">
        <v>0.009579501222158286</v>
      </c>
      <c r="L14" s="22">
        <v>11778.946</v>
      </c>
      <c r="M14" s="45">
        <v>10</v>
      </c>
      <c r="N14" s="66">
        <v>0.010261954611409739</v>
      </c>
      <c r="O14" s="22">
        <v>14567.72</v>
      </c>
      <c r="P14" s="45">
        <v>9</v>
      </c>
      <c r="Q14" s="66">
        <v>0.012551289617023955</v>
      </c>
      <c r="R14" s="22">
        <v>16371.439</v>
      </c>
      <c r="S14" s="45">
        <v>9</v>
      </c>
      <c r="T14" s="66">
        <v>0.01419161519409091</v>
      </c>
      <c r="U14" s="22">
        <v>15184.956</v>
      </c>
      <c r="V14" s="45">
        <v>9</v>
      </c>
      <c r="W14" s="66">
        <v>0.013417161385171116</v>
      </c>
      <c r="X14" s="22">
        <v>13610.05</v>
      </c>
      <c r="Y14" s="45">
        <v>9</v>
      </c>
      <c r="Z14" s="66">
        <v>0.012582600144403341</v>
      </c>
      <c r="AA14" s="22">
        <v>16432.903</v>
      </c>
      <c r="AB14" s="97">
        <f t="shared" si="0"/>
        <v>6</v>
      </c>
      <c r="AC14" s="66">
        <v>0.013481686108547582</v>
      </c>
      <c r="AD14" s="22">
        <v>20370.493</v>
      </c>
      <c r="AE14" s="45">
        <f t="shared" si="1"/>
        <v>6</v>
      </c>
      <c r="AF14" s="90">
        <f t="shared" si="2"/>
        <v>0.021441368446001086</v>
      </c>
    </row>
    <row r="15" spans="1:32" s="20" customFormat="1" ht="12">
      <c r="A15" s="21" t="s">
        <v>44</v>
      </c>
      <c r="B15" s="51">
        <v>121.846</v>
      </c>
      <c r="C15" s="45">
        <v>120.317</v>
      </c>
      <c r="D15" s="45">
        <v>109.016</v>
      </c>
      <c r="E15" s="45">
        <v>125.591</v>
      </c>
      <c r="F15" s="45">
        <v>123.045</v>
      </c>
      <c r="G15" s="45">
        <v>104.31</v>
      </c>
      <c r="H15" s="52">
        <v>110.028</v>
      </c>
      <c r="I15" s="22">
        <v>95.373</v>
      </c>
      <c r="J15" s="45">
        <v>32</v>
      </c>
      <c r="K15" s="66">
        <v>8.34208152858947E-05</v>
      </c>
      <c r="L15" s="22">
        <v>112.093</v>
      </c>
      <c r="M15" s="45">
        <v>32</v>
      </c>
      <c r="N15" s="66">
        <v>9.765672397655545E-05</v>
      </c>
      <c r="O15" s="22">
        <v>121.634</v>
      </c>
      <c r="P15" s="45">
        <v>32</v>
      </c>
      <c r="Q15" s="66">
        <v>0.00010479770075736572</v>
      </c>
      <c r="R15" s="22">
        <v>102.602</v>
      </c>
      <c r="S15" s="45">
        <v>32</v>
      </c>
      <c r="T15" s="66">
        <v>8.894075237638644E-05</v>
      </c>
      <c r="U15" s="22">
        <v>117.614</v>
      </c>
      <c r="V15" s="45">
        <v>32</v>
      </c>
      <c r="W15" s="66">
        <v>0.00010392167215733227</v>
      </c>
      <c r="X15" s="22">
        <v>109.62</v>
      </c>
      <c r="Y15" s="45">
        <v>32</v>
      </c>
      <c r="Z15" s="66">
        <v>0.00010134456727414627</v>
      </c>
      <c r="AA15" s="22">
        <v>125.877</v>
      </c>
      <c r="AB15" s="97">
        <f t="shared" si="0"/>
        <v>32</v>
      </c>
      <c r="AC15" s="66">
        <v>0.00011955195441096288</v>
      </c>
      <c r="AD15" s="22">
        <v>127.562</v>
      </c>
      <c r="AE15" s="45">
        <f t="shared" si="1"/>
        <v>32</v>
      </c>
      <c r="AF15" s="90">
        <f t="shared" si="2"/>
        <v>0.0001342679257546094</v>
      </c>
    </row>
    <row r="16" spans="1:32" s="20" customFormat="1" ht="12">
      <c r="A16" s="21" t="s">
        <v>7</v>
      </c>
      <c r="B16" s="51">
        <v>6489.312</v>
      </c>
      <c r="C16" s="45">
        <v>6847.449</v>
      </c>
      <c r="D16" s="45">
        <v>7161.582</v>
      </c>
      <c r="E16" s="45">
        <v>7447.438</v>
      </c>
      <c r="F16" s="45">
        <v>7485.741</v>
      </c>
      <c r="G16" s="45">
        <v>6205.132</v>
      </c>
      <c r="H16" s="52">
        <v>5863.992</v>
      </c>
      <c r="I16" s="22">
        <v>6130.308</v>
      </c>
      <c r="J16" s="45">
        <v>13</v>
      </c>
      <c r="K16" s="66">
        <v>0.005362055207591693</v>
      </c>
      <c r="L16" s="22">
        <v>6709.335</v>
      </c>
      <c r="M16" s="45">
        <v>13</v>
      </c>
      <c r="N16" s="66">
        <v>0.005845250605847311</v>
      </c>
      <c r="O16" s="22">
        <v>7528.627</v>
      </c>
      <c r="P16" s="45">
        <v>13</v>
      </c>
      <c r="Q16" s="66">
        <v>0.0064865317218855256</v>
      </c>
      <c r="R16" s="22">
        <v>9799.896</v>
      </c>
      <c r="S16" s="45">
        <v>12</v>
      </c>
      <c r="T16" s="66">
        <v>0.008495059779052455</v>
      </c>
      <c r="U16" s="22">
        <v>9807.035</v>
      </c>
      <c r="V16" s="45">
        <v>11</v>
      </c>
      <c r="W16" s="66">
        <v>0.008665324503081972</v>
      </c>
      <c r="X16" s="22">
        <v>9901.05</v>
      </c>
      <c r="Y16" s="45">
        <v>11</v>
      </c>
      <c r="Z16" s="66">
        <v>0.009153599961774181</v>
      </c>
      <c r="AA16" s="22">
        <v>9075.709</v>
      </c>
      <c r="AB16" s="97">
        <f t="shared" si="0"/>
        <v>11</v>
      </c>
      <c r="AC16" s="66">
        <v>0.009102697667669113</v>
      </c>
      <c r="AD16" s="22">
        <v>8128.737</v>
      </c>
      <c r="AE16" s="45">
        <f t="shared" si="1"/>
        <v>10</v>
      </c>
      <c r="AF16" s="90">
        <f t="shared" si="2"/>
        <v>0.008556064156996177</v>
      </c>
    </row>
    <row r="17" spans="1:32" s="20" customFormat="1" ht="12">
      <c r="A17" s="21" t="s">
        <v>51</v>
      </c>
      <c r="B17" s="51">
        <v>3016.255</v>
      </c>
      <c r="C17" s="45">
        <v>2660.32</v>
      </c>
      <c r="D17" s="45">
        <v>2885.362</v>
      </c>
      <c r="E17" s="45">
        <v>3494.641</v>
      </c>
      <c r="F17" s="45">
        <v>3065.186</v>
      </c>
      <c r="G17" s="45">
        <v>3013.236</v>
      </c>
      <c r="H17" s="52">
        <v>2210.085</v>
      </c>
      <c r="I17" s="22">
        <v>2048.977</v>
      </c>
      <c r="J17" s="45">
        <v>19</v>
      </c>
      <c r="K17" s="66">
        <v>0.0017921983353993965</v>
      </c>
      <c r="L17" s="22">
        <v>1926.947</v>
      </c>
      <c r="M17" s="45">
        <v>21</v>
      </c>
      <c r="N17" s="66">
        <v>0.0016787786150468948</v>
      </c>
      <c r="O17" s="22">
        <v>2623.729</v>
      </c>
      <c r="P17" s="45">
        <v>18</v>
      </c>
      <c r="Q17" s="66">
        <v>0.002260558450847809</v>
      </c>
      <c r="R17" s="22">
        <v>3125.736</v>
      </c>
      <c r="S17" s="45">
        <v>17</v>
      </c>
      <c r="T17" s="66">
        <v>0.0027095506088571043</v>
      </c>
      <c r="U17" s="22">
        <v>2739.633</v>
      </c>
      <c r="V17" s="45">
        <v>19</v>
      </c>
      <c r="W17" s="66">
        <v>0.0024206917752768262</v>
      </c>
      <c r="X17" s="22">
        <v>2931.41</v>
      </c>
      <c r="Y17" s="45">
        <v>19</v>
      </c>
      <c r="Z17" s="66">
        <v>0.0027101120046807616</v>
      </c>
      <c r="AA17" s="22">
        <v>2876.532</v>
      </c>
      <c r="AB17" s="97">
        <f t="shared" si="0"/>
        <v>19</v>
      </c>
      <c r="AC17" s="66">
        <v>0.002770298199867774</v>
      </c>
      <c r="AD17" s="22">
        <v>3032.254</v>
      </c>
      <c r="AE17" s="45">
        <f t="shared" si="1"/>
        <v>19</v>
      </c>
      <c r="AF17" s="90">
        <f t="shared" si="2"/>
        <v>0.0031916593886981807</v>
      </c>
    </row>
    <row r="18" spans="1:32" s="20" customFormat="1" ht="12">
      <c r="A18" s="21" t="s">
        <v>8</v>
      </c>
      <c r="B18" s="51">
        <v>1074.506</v>
      </c>
      <c r="C18" s="45">
        <v>1042.364</v>
      </c>
      <c r="D18" s="45">
        <v>1310.895</v>
      </c>
      <c r="E18" s="45">
        <v>1457.177</v>
      </c>
      <c r="F18" s="45">
        <v>2657.59</v>
      </c>
      <c r="G18" s="45">
        <v>4603.387</v>
      </c>
      <c r="H18" s="52">
        <v>3427.466</v>
      </c>
      <c r="I18" s="22">
        <v>3670.044</v>
      </c>
      <c r="J18" s="45">
        <v>15</v>
      </c>
      <c r="K18" s="66">
        <v>0.003210112533055541</v>
      </c>
      <c r="L18" s="22">
        <v>3267.007</v>
      </c>
      <c r="M18" s="45">
        <v>15</v>
      </c>
      <c r="N18" s="66">
        <v>0.00284625445682134</v>
      </c>
      <c r="O18" s="22">
        <v>4508.721</v>
      </c>
      <c r="P18" s="45">
        <v>14</v>
      </c>
      <c r="Q18" s="66">
        <v>0.0038846341825184627</v>
      </c>
      <c r="R18" s="22">
        <v>5003.345</v>
      </c>
      <c r="S18" s="45">
        <v>14</v>
      </c>
      <c r="T18" s="66">
        <v>0.004337159789269519</v>
      </c>
      <c r="U18" s="22">
        <v>3829.318</v>
      </c>
      <c r="V18" s="45">
        <v>16</v>
      </c>
      <c r="W18" s="66">
        <v>0.003383518371810935</v>
      </c>
      <c r="X18" s="22">
        <v>4228.759</v>
      </c>
      <c r="Y18" s="45">
        <v>15</v>
      </c>
      <c r="Z18" s="66">
        <v>0.003909521537690672</v>
      </c>
      <c r="AA18" s="22">
        <v>6969.105</v>
      </c>
      <c r="AB18" s="97">
        <f t="shared" si="0"/>
        <v>14</v>
      </c>
      <c r="AC18" s="66">
        <v>0.006738339955145912</v>
      </c>
      <c r="AD18" s="22">
        <v>7085.061</v>
      </c>
      <c r="AE18" s="45">
        <f t="shared" si="1"/>
        <v>12</v>
      </c>
      <c r="AF18" s="90">
        <f t="shared" si="2"/>
        <v>0.007457522179919401</v>
      </c>
    </row>
    <row r="19" spans="1:32" s="20" customFormat="1" ht="12">
      <c r="A19" s="21" t="s">
        <v>52</v>
      </c>
      <c r="B19" s="51">
        <v>1531.738</v>
      </c>
      <c r="C19" s="45">
        <v>1782.409</v>
      </c>
      <c r="D19" s="45">
        <v>1516.294</v>
      </c>
      <c r="E19" s="45">
        <v>1494.261</v>
      </c>
      <c r="F19" s="45">
        <v>1726.577</v>
      </c>
      <c r="G19" s="45">
        <v>1994.477</v>
      </c>
      <c r="H19" s="52">
        <v>1559.273</v>
      </c>
      <c r="I19" s="22">
        <v>1922.296</v>
      </c>
      <c r="J19" s="45">
        <v>20</v>
      </c>
      <c r="K19" s="66">
        <v>0.001681393051920504</v>
      </c>
      <c r="L19" s="22">
        <v>1974.475</v>
      </c>
      <c r="M19" s="45">
        <v>20</v>
      </c>
      <c r="N19" s="66">
        <v>0.0017201855608611537</v>
      </c>
      <c r="O19" s="22">
        <v>2175.549</v>
      </c>
      <c r="P19" s="45">
        <v>21</v>
      </c>
      <c r="Q19" s="66">
        <v>0.0018744144982898387</v>
      </c>
      <c r="R19" s="22">
        <v>2362.449</v>
      </c>
      <c r="S19" s="45">
        <v>22</v>
      </c>
      <c r="T19" s="66">
        <v>0.002047893720500982</v>
      </c>
      <c r="U19" s="22">
        <v>2413.714</v>
      </c>
      <c r="V19" s="45">
        <v>23</v>
      </c>
      <c r="W19" s="66">
        <v>0.0021327154504528637</v>
      </c>
      <c r="X19" s="22">
        <v>2867.187</v>
      </c>
      <c r="Y19" s="45">
        <v>21</v>
      </c>
      <c r="Z19" s="66">
        <v>0.002650737327212713</v>
      </c>
      <c r="AA19" s="22">
        <v>2551.883</v>
      </c>
      <c r="AB19" s="97">
        <f t="shared" si="0"/>
        <v>21</v>
      </c>
      <c r="AC19" s="66">
        <v>0.002540940153853934</v>
      </c>
      <c r="AD19" s="99">
        <v>2526.144</v>
      </c>
      <c r="AE19" s="45">
        <f t="shared" si="1"/>
        <v>21</v>
      </c>
      <c r="AF19" s="90">
        <f t="shared" si="2"/>
        <v>0.0026589432200612405</v>
      </c>
    </row>
    <row r="20" spans="1:32" s="20" customFormat="1" ht="12">
      <c r="A20" s="29" t="s">
        <v>9</v>
      </c>
      <c r="B20" s="53">
        <v>2087.437</v>
      </c>
      <c r="C20" s="46">
        <v>1918.686</v>
      </c>
      <c r="D20" s="46">
        <v>2143.549</v>
      </c>
      <c r="E20" s="46">
        <v>2097.356</v>
      </c>
      <c r="F20" s="46">
        <v>1709.092</v>
      </c>
      <c r="G20" s="46">
        <v>1543.197</v>
      </c>
      <c r="H20" s="54">
        <v>1573.037</v>
      </c>
      <c r="I20" s="30">
        <v>2149.883</v>
      </c>
      <c r="J20" s="46">
        <v>18</v>
      </c>
      <c r="K20" s="67">
        <v>0.001880458752784175</v>
      </c>
      <c r="L20" s="30">
        <v>2934.77</v>
      </c>
      <c r="M20" s="46">
        <v>16</v>
      </c>
      <c r="N20" s="67">
        <v>0.0025568057222545176</v>
      </c>
      <c r="O20" s="30">
        <v>3096.575</v>
      </c>
      <c r="P20" s="46">
        <v>16</v>
      </c>
      <c r="Q20" s="67">
        <v>0.002667954192271402</v>
      </c>
      <c r="R20" s="30">
        <v>2943.175</v>
      </c>
      <c r="S20" s="46">
        <v>18</v>
      </c>
      <c r="T20" s="67">
        <v>0.002551297234706645</v>
      </c>
      <c r="U20" s="30">
        <v>3103.379</v>
      </c>
      <c r="V20" s="46">
        <v>18</v>
      </c>
      <c r="W20" s="67">
        <v>0.0027420913753290394</v>
      </c>
      <c r="X20" s="30">
        <v>2879.404</v>
      </c>
      <c r="Y20" s="46">
        <v>20</v>
      </c>
      <c r="Z20" s="67">
        <v>0.0026620320414837244</v>
      </c>
      <c r="AA20" s="30">
        <v>2793.483</v>
      </c>
      <c r="AB20" s="98">
        <f t="shared" si="0"/>
        <v>20</v>
      </c>
      <c r="AC20" s="67">
        <v>0.002846697768272066</v>
      </c>
      <c r="AD20" s="30">
        <v>2979.041</v>
      </c>
      <c r="AE20" s="46">
        <f t="shared" si="1"/>
        <v>20</v>
      </c>
      <c r="AF20" s="94">
        <f t="shared" si="2"/>
        <v>0.003135648984869611</v>
      </c>
    </row>
    <row r="21" spans="1:32" s="20" customFormat="1" ht="12">
      <c r="A21" s="21" t="s">
        <v>10</v>
      </c>
      <c r="B21" s="51">
        <v>3004.357</v>
      </c>
      <c r="C21" s="45">
        <v>2978.916</v>
      </c>
      <c r="D21" s="45">
        <v>3250.879</v>
      </c>
      <c r="E21" s="45">
        <v>3331.376</v>
      </c>
      <c r="F21" s="45">
        <v>3491.849</v>
      </c>
      <c r="G21" s="45">
        <v>3416.498</v>
      </c>
      <c r="H21" s="52">
        <v>3534.49</v>
      </c>
      <c r="I21" s="22">
        <v>3860.164</v>
      </c>
      <c r="J21" s="45">
        <v>14</v>
      </c>
      <c r="K21" s="66">
        <v>0.0033764066142122026</v>
      </c>
      <c r="L21" s="22">
        <v>3815.036</v>
      </c>
      <c r="M21" s="45">
        <v>14</v>
      </c>
      <c r="N21" s="66">
        <v>0.003323703689013785</v>
      </c>
      <c r="O21" s="22">
        <v>3987.786</v>
      </c>
      <c r="P21" s="45">
        <v>15</v>
      </c>
      <c r="Q21" s="66">
        <v>0.0034358058101551575</v>
      </c>
      <c r="R21" s="22">
        <v>4682.517</v>
      </c>
      <c r="S21" s="45">
        <v>15</v>
      </c>
      <c r="T21" s="66">
        <v>0.004059049384955653</v>
      </c>
      <c r="U21" s="22">
        <v>4488.16</v>
      </c>
      <c r="V21" s="45">
        <v>14</v>
      </c>
      <c r="W21" s="66">
        <v>0.003965659633288999</v>
      </c>
      <c r="X21" s="22">
        <v>4484.554</v>
      </c>
      <c r="Y21" s="45">
        <v>14</v>
      </c>
      <c r="Z21" s="66">
        <v>0.004146006062283723</v>
      </c>
      <c r="AA21" s="22">
        <v>4712.715</v>
      </c>
      <c r="AB21" s="97">
        <f t="shared" si="0"/>
        <v>15</v>
      </c>
      <c r="AC21" s="66">
        <v>0.0045664611016787635</v>
      </c>
      <c r="AD21" s="22">
        <v>4476.358</v>
      </c>
      <c r="AE21" s="45">
        <f t="shared" si="1"/>
        <v>16</v>
      </c>
      <c r="AF21" s="90">
        <f t="shared" si="2"/>
        <v>0.004711679838784684</v>
      </c>
    </row>
    <row r="22" spans="1:32" s="20" customFormat="1" ht="12">
      <c r="A22" s="21" t="s">
        <v>11</v>
      </c>
      <c r="B22" s="51">
        <v>2681.673</v>
      </c>
      <c r="C22" s="45">
        <v>3208.555</v>
      </c>
      <c r="D22" s="45">
        <v>4250.879</v>
      </c>
      <c r="E22" s="45">
        <v>3933.357</v>
      </c>
      <c r="F22" s="45">
        <v>2442.269</v>
      </c>
      <c r="G22" s="45">
        <v>1995.326</v>
      </c>
      <c r="H22" s="52">
        <v>1734.291</v>
      </c>
      <c r="I22" s="22">
        <v>1888.441</v>
      </c>
      <c r="J22" s="45">
        <v>21</v>
      </c>
      <c r="K22" s="66">
        <v>0.0016517807748451896</v>
      </c>
      <c r="L22" s="22">
        <v>1981.581</v>
      </c>
      <c r="M22" s="45">
        <v>19</v>
      </c>
      <c r="N22" s="66">
        <v>0.0017263763906237384</v>
      </c>
      <c r="O22" s="22">
        <v>2287.647</v>
      </c>
      <c r="P22" s="45">
        <v>20</v>
      </c>
      <c r="Q22" s="66">
        <v>0.0019709961502909173</v>
      </c>
      <c r="R22" s="22">
        <v>2926.006</v>
      </c>
      <c r="S22" s="45">
        <v>19</v>
      </c>
      <c r="T22" s="66">
        <v>0.0025364142521375893</v>
      </c>
      <c r="U22" s="22">
        <v>2506.191</v>
      </c>
      <c r="V22" s="45">
        <v>22</v>
      </c>
      <c r="W22" s="66">
        <v>0.0022144265093071974</v>
      </c>
      <c r="X22" s="22">
        <v>2242.773</v>
      </c>
      <c r="Y22" s="45">
        <v>22</v>
      </c>
      <c r="Z22" s="66">
        <v>0.002073461587111283</v>
      </c>
      <c r="AA22" s="22">
        <v>2206.65</v>
      </c>
      <c r="AB22" s="97">
        <f t="shared" si="0"/>
        <v>22</v>
      </c>
      <c r="AC22" s="66">
        <v>0.001949076957136632</v>
      </c>
      <c r="AD22" s="22">
        <v>2153.561</v>
      </c>
      <c r="AE22" s="45">
        <f t="shared" si="1"/>
        <v>23</v>
      </c>
      <c r="AF22" s="90">
        <f t="shared" si="2"/>
        <v>0.0022667735568274437</v>
      </c>
    </row>
    <row r="23" spans="1:32" s="20" customFormat="1" ht="12">
      <c r="A23" s="21" t="s">
        <v>12</v>
      </c>
      <c r="B23" s="51">
        <v>1478.607</v>
      </c>
      <c r="C23" s="45">
        <v>1334.799</v>
      </c>
      <c r="D23" s="45">
        <v>1460.936</v>
      </c>
      <c r="E23" s="45">
        <v>1306.763</v>
      </c>
      <c r="F23" s="45">
        <v>1319.987</v>
      </c>
      <c r="G23" s="45">
        <v>1415.914</v>
      </c>
      <c r="H23" s="52">
        <v>1685.164</v>
      </c>
      <c r="I23" s="22">
        <v>1874.574</v>
      </c>
      <c r="J23" s="45">
        <v>22</v>
      </c>
      <c r="K23" s="66">
        <v>0.0016396515931525774</v>
      </c>
      <c r="L23" s="22">
        <v>1540.46</v>
      </c>
      <c r="M23" s="45">
        <v>24</v>
      </c>
      <c r="N23" s="66">
        <v>0.001342066650164815</v>
      </c>
      <c r="O23" s="22">
        <v>1188.323</v>
      </c>
      <c r="P23" s="45">
        <v>26</v>
      </c>
      <c r="Q23" s="66">
        <v>0.0010238380564405933</v>
      </c>
      <c r="R23" s="22">
        <v>1101.34</v>
      </c>
      <c r="S23" s="45">
        <v>26</v>
      </c>
      <c r="T23" s="66">
        <v>0.0009546988189529388</v>
      </c>
      <c r="U23" s="22">
        <v>1181.785</v>
      </c>
      <c r="V23" s="45">
        <v>27</v>
      </c>
      <c r="W23" s="66">
        <v>0.0010442045447859346</v>
      </c>
      <c r="X23" s="22">
        <v>1025.554</v>
      </c>
      <c r="Y23" s="45">
        <v>27</v>
      </c>
      <c r="Z23" s="66">
        <v>0.0009481328803710072</v>
      </c>
      <c r="AA23" s="22">
        <v>950.062</v>
      </c>
      <c r="AB23" s="97">
        <f t="shared" si="0"/>
        <v>27</v>
      </c>
      <c r="AC23" s="66">
        <v>0.00090436720407809</v>
      </c>
      <c r="AD23" s="22">
        <v>1247.636</v>
      </c>
      <c r="AE23" s="45">
        <f t="shared" si="1"/>
        <v>27</v>
      </c>
      <c r="AF23" s="90">
        <f t="shared" si="2"/>
        <v>0.0013132241405495197</v>
      </c>
    </row>
    <row r="24" spans="1:32" s="20" customFormat="1" ht="12">
      <c r="A24" s="21" t="s">
        <v>13</v>
      </c>
      <c r="B24" s="51">
        <v>764.413</v>
      </c>
      <c r="C24" s="45">
        <v>1468.894</v>
      </c>
      <c r="D24" s="45">
        <v>1492.279</v>
      </c>
      <c r="E24" s="45">
        <v>1329.921</v>
      </c>
      <c r="F24" s="45">
        <v>1359.194</v>
      </c>
      <c r="G24" s="45">
        <v>1378.526</v>
      </c>
      <c r="H24" s="52">
        <v>1252.572</v>
      </c>
      <c r="I24" s="22">
        <v>1124.764</v>
      </c>
      <c r="J24" s="45">
        <v>26</v>
      </c>
      <c r="K24" s="66">
        <v>0.0009838080996112531</v>
      </c>
      <c r="L24" s="22">
        <v>1132.872</v>
      </c>
      <c r="M24" s="45">
        <v>26</v>
      </c>
      <c r="N24" s="66">
        <v>0.0009869712489162421</v>
      </c>
      <c r="O24" s="22">
        <v>1212.441</v>
      </c>
      <c r="P24" s="45">
        <v>25</v>
      </c>
      <c r="Q24" s="66">
        <v>0.0010446176982090638</v>
      </c>
      <c r="R24" s="22">
        <v>1215.345</v>
      </c>
      <c r="S24" s="45">
        <v>25</v>
      </c>
      <c r="T24" s="66">
        <v>0.00105352428507124</v>
      </c>
      <c r="U24" s="22">
        <v>1426.148</v>
      </c>
      <c r="V24" s="45">
        <v>25</v>
      </c>
      <c r="W24" s="66">
        <v>0.0012601194152382803</v>
      </c>
      <c r="X24" s="22">
        <v>1425.943</v>
      </c>
      <c r="Y24" s="45">
        <v>26</v>
      </c>
      <c r="Z24" s="66">
        <v>0.001318295715130432</v>
      </c>
      <c r="AA24" s="22">
        <v>1470.504</v>
      </c>
      <c r="AB24" s="97">
        <f t="shared" si="0"/>
        <v>25</v>
      </c>
      <c r="AC24" s="66">
        <v>0.0014300064325108788</v>
      </c>
      <c r="AD24" s="22">
        <v>1342.362</v>
      </c>
      <c r="AE24" s="45">
        <f t="shared" si="1"/>
        <v>26</v>
      </c>
      <c r="AF24" s="90">
        <f t="shared" si="2"/>
        <v>0.0014129298799941126</v>
      </c>
    </row>
    <row r="25" spans="1:32" s="20" customFormat="1" ht="12">
      <c r="A25" s="21" t="s">
        <v>14</v>
      </c>
      <c r="B25" s="51">
        <v>12340.374</v>
      </c>
      <c r="C25" s="45">
        <v>12574.924</v>
      </c>
      <c r="D25" s="45">
        <v>12708.362</v>
      </c>
      <c r="E25" s="45">
        <v>12049.981</v>
      </c>
      <c r="F25" s="45">
        <v>13300.472</v>
      </c>
      <c r="G25" s="45">
        <v>12538.609</v>
      </c>
      <c r="H25" s="52">
        <v>12443.765</v>
      </c>
      <c r="I25" s="22">
        <v>13160.151</v>
      </c>
      <c r="J25" s="45">
        <v>9</v>
      </c>
      <c r="K25" s="66">
        <v>0.011510915308373254</v>
      </c>
      <c r="L25" s="22">
        <v>12821.759</v>
      </c>
      <c r="M25" s="45">
        <v>9</v>
      </c>
      <c r="N25" s="66">
        <v>0.011170465413156179</v>
      </c>
      <c r="O25" s="22">
        <v>12686.841</v>
      </c>
      <c r="P25" s="45">
        <v>10</v>
      </c>
      <c r="Q25" s="66">
        <v>0.010930757573328826</v>
      </c>
      <c r="R25" s="22">
        <v>11927.037</v>
      </c>
      <c r="S25" s="45">
        <v>10</v>
      </c>
      <c r="T25" s="66">
        <v>0.010338976281173846</v>
      </c>
      <c r="U25" s="22">
        <v>11983.019</v>
      </c>
      <c r="V25" s="45">
        <v>10</v>
      </c>
      <c r="W25" s="66">
        <v>0.010587985885805121</v>
      </c>
      <c r="X25" s="22">
        <v>12652.97</v>
      </c>
      <c r="Y25" s="45">
        <v>10</v>
      </c>
      <c r="Z25" s="66">
        <v>0.011697772025020566</v>
      </c>
      <c r="AA25" s="22">
        <v>11308.283</v>
      </c>
      <c r="AB25" s="97">
        <f t="shared" si="0"/>
        <v>9</v>
      </c>
      <c r="AC25" s="66">
        <v>0.009838433053533687</v>
      </c>
      <c r="AD25" s="22">
        <v>10910.911</v>
      </c>
      <c r="AE25" s="45">
        <f t="shared" si="1"/>
        <v>9</v>
      </c>
      <c r="AF25" s="90">
        <f t="shared" si="2"/>
        <v>0.01148449685692566</v>
      </c>
    </row>
    <row r="26" spans="1:32" s="20" customFormat="1" ht="12">
      <c r="A26" s="21" t="s">
        <v>15</v>
      </c>
      <c r="B26" s="51">
        <v>193.059</v>
      </c>
      <c r="C26" s="45">
        <v>193.413</v>
      </c>
      <c r="D26" s="45">
        <v>299.919</v>
      </c>
      <c r="E26" s="45">
        <v>337.483</v>
      </c>
      <c r="F26" s="45">
        <v>153.368</v>
      </c>
      <c r="G26" s="45">
        <v>160.13</v>
      </c>
      <c r="H26" s="52">
        <v>181.306</v>
      </c>
      <c r="I26" s="22">
        <v>199.782</v>
      </c>
      <c r="J26" s="45">
        <v>31</v>
      </c>
      <c r="K26" s="66">
        <v>0.0001747452352284883</v>
      </c>
      <c r="L26" s="22">
        <v>729.719</v>
      </c>
      <c r="M26" s="45">
        <v>28</v>
      </c>
      <c r="N26" s="66">
        <v>0.0006357396711966677</v>
      </c>
      <c r="O26" s="22">
        <v>1784.154</v>
      </c>
      <c r="P26" s="45">
        <v>24</v>
      </c>
      <c r="Q26" s="66">
        <v>0.0015371954963008458</v>
      </c>
      <c r="R26" s="22">
        <v>2067.554</v>
      </c>
      <c r="S26" s="45">
        <v>23</v>
      </c>
      <c r="T26" s="66">
        <v>0.001792263389980773</v>
      </c>
      <c r="U26" s="22">
        <v>3192.632</v>
      </c>
      <c r="V26" s="45">
        <v>17</v>
      </c>
      <c r="W26" s="66">
        <v>0.0028209537642033093</v>
      </c>
      <c r="X26" s="22">
        <v>3469.938</v>
      </c>
      <c r="Y26" s="45">
        <v>17</v>
      </c>
      <c r="Z26" s="66">
        <v>0.003207985450448062</v>
      </c>
      <c r="AA26" s="22">
        <v>3616.061</v>
      </c>
      <c r="AB26" s="97">
        <f t="shared" si="0"/>
        <v>18</v>
      </c>
      <c r="AC26" s="66">
        <v>0.0039272553387403345</v>
      </c>
      <c r="AD26" s="22">
        <v>3711.153</v>
      </c>
      <c r="AE26" s="45">
        <f t="shared" si="1"/>
        <v>17</v>
      </c>
      <c r="AF26" s="90">
        <f t="shared" si="2"/>
        <v>0.003906248063435787</v>
      </c>
    </row>
    <row r="27" spans="1:32" s="20" customFormat="1" ht="12">
      <c r="A27" s="21" t="s">
        <v>16</v>
      </c>
      <c r="B27" s="51">
        <v>3373.593</v>
      </c>
      <c r="C27" s="45">
        <v>4805.759</v>
      </c>
      <c r="D27" s="45">
        <v>4908.095</v>
      </c>
      <c r="E27" s="45">
        <v>5780.662</v>
      </c>
      <c r="F27" s="45">
        <v>5510.697</v>
      </c>
      <c r="G27" s="45">
        <v>5895.969</v>
      </c>
      <c r="H27" s="52">
        <v>5353.226</v>
      </c>
      <c r="I27" s="22">
        <v>6241.65</v>
      </c>
      <c r="J27" s="45">
        <v>12</v>
      </c>
      <c r="K27" s="66">
        <v>0.005459443781040804</v>
      </c>
      <c r="L27" s="22">
        <v>8942.674</v>
      </c>
      <c r="M27" s="45">
        <v>11</v>
      </c>
      <c r="N27" s="66">
        <v>0.0077909614911753555</v>
      </c>
      <c r="O27" s="22">
        <v>11303.371</v>
      </c>
      <c r="P27" s="45">
        <v>11</v>
      </c>
      <c r="Q27" s="66">
        <v>0.009738784316946624</v>
      </c>
      <c r="R27" s="22">
        <v>11774.485</v>
      </c>
      <c r="S27" s="45">
        <v>11</v>
      </c>
      <c r="T27" s="66">
        <v>0.010206736269706989</v>
      </c>
      <c r="U27" s="22">
        <v>8795.508</v>
      </c>
      <c r="V27" s="45">
        <v>12</v>
      </c>
      <c r="W27" s="66">
        <v>0.0077715569475844135</v>
      </c>
      <c r="X27" s="22">
        <v>8104.479</v>
      </c>
      <c r="Y27" s="45">
        <v>12</v>
      </c>
      <c r="Z27" s="66">
        <v>0.0074926556945576145</v>
      </c>
      <c r="AA27" s="22">
        <v>7982.265</v>
      </c>
      <c r="AB27" s="97">
        <f t="shared" si="0"/>
        <v>12</v>
      </c>
      <c r="AC27" s="66">
        <v>0.007594810280155884</v>
      </c>
      <c r="AD27" s="22">
        <v>6921.772</v>
      </c>
      <c r="AE27" s="45">
        <f t="shared" si="1"/>
        <v>14</v>
      </c>
      <c r="AF27" s="90">
        <f t="shared" si="2"/>
        <v>0.007285649088179349</v>
      </c>
    </row>
    <row r="28" spans="1:32" s="20" customFormat="1" ht="12">
      <c r="A28" s="21" t="s">
        <v>17</v>
      </c>
      <c r="B28" s="51">
        <v>813.088</v>
      </c>
      <c r="C28" s="45">
        <v>754.635</v>
      </c>
      <c r="D28" s="45">
        <v>803.905</v>
      </c>
      <c r="E28" s="45">
        <v>817.316</v>
      </c>
      <c r="F28" s="45">
        <v>1050.376</v>
      </c>
      <c r="G28" s="45">
        <v>1122.539</v>
      </c>
      <c r="H28" s="52">
        <v>1583.538</v>
      </c>
      <c r="I28" s="22">
        <v>1641.854</v>
      </c>
      <c r="J28" s="45">
        <v>25</v>
      </c>
      <c r="K28" s="66">
        <v>0.0014360961620207746</v>
      </c>
      <c r="L28" s="22">
        <v>1708.526</v>
      </c>
      <c r="M28" s="45">
        <v>23</v>
      </c>
      <c r="N28" s="66">
        <v>0.0014884877020756727</v>
      </c>
      <c r="O28" s="22">
        <v>1858.043</v>
      </c>
      <c r="P28" s="45">
        <v>23</v>
      </c>
      <c r="Q28" s="66">
        <v>0.0016008569504276605</v>
      </c>
      <c r="R28" s="22">
        <v>2374.147</v>
      </c>
      <c r="S28" s="45">
        <v>21</v>
      </c>
      <c r="T28" s="66">
        <v>0.0020580341555928804</v>
      </c>
      <c r="U28" s="22">
        <v>2630.825</v>
      </c>
      <c r="V28" s="45">
        <v>20</v>
      </c>
      <c r="W28" s="66">
        <v>0.0023245509306146685</v>
      </c>
      <c r="X28" s="22">
        <v>2137.514</v>
      </c>
      <c r="Y28" s="45">
        <v>23</v>
      </c>
      <c r="Z28" s="66">
        <v>0.0019761487992376345</v>
      </c>
      <c r="AA28" s="22">
        <v>2037.391</v>
      </c>
      <c r="AB28" s="97">
        <f t="shared" si="0"/>
        <v>23</v>
      </c>
      <c r="AC28" s="66">
        <v>0.002002857857418551</v>
      </c>
      <c r="AD28" s="22">
        <v>2186.323</v>
      </c>
      <c r="AE28" s="45">
        <f t="shared" si="1"/>
        <v>22</v>
      </c>
      <c r="AF28" s="90">
        <f t="shared" si="2"/>
        <v>0.002301257852962441</v>
      </c>
    </row>
    <row r="29" spans="1:32" s="20" customFormat="1" ht="12">
      <c r="A29" s="21" t="s">
        <v>18</v>
      </c>
      <c r="B29" s="51">
        <v>1949.069</v>
      </c>
      <c r="C29" s="45">
        <v>2665.862</v>
      </c>
      <c r="D29" s="45">
        <v>2201.54</v>
      </c>
      <c r="E29" s="45">
        <v>2838.715</v>
      </c>
      <c r="F29" s="45">
        <v>2086.363</v>
      </c>
      <c r="G29" s="45">
        <v>2165.615</v>
      </c>
      <c r="H29" s="52">
        <v>2105.018</v>
      </c>
      <c r="I29" s="22">
        <v>1820.4</v>
      </c>
      <c r="J29" s="45">
        <v>24</v>
      </c>
      <c r="K29" s="66">
        <v>0.001592266701754613</v>
      </c>
      <c r="L29" s="22">
        <v>1295.948</v>
      </c>
      <c r="M29" s="45">
        <v>25</v>
      </c>
      <c r="N29" s="66">
        <v>0.001129044954849715</v>
      </c>
      <c r="O29" s="22">
        <v>911.92</v>
      </c>
      <c r="P29" s="45">
        <v>28</v>
      </c>
      <c r="Q29" s="66">
        <v>0.0007856941256117281</v>
      </c>
      <c r="R29" s="22">
        <v>916.112</v>
      </c>
      <c r="S29" s="45">
        <v>28</v>
      </c>
      <c r="T29" s="66">
        <v>0.000794133550428219</v>
      </c>
      <c r="U29" s="22">
        <v>1384.4</v>
      </c>
      <c r="V29" s="45">
        <v>26</v>
      </c>
      <c r="W29" s="66">
        <v>0.0012232316130274526</v>
      </c>
      <c r="X29" s="22">
        <v>1437.21</v>
      </c>
      <c r="Y29" s="45">
        <v>25</v>
      </c>
      <c r="Z29" s="66">
        <v>0.0013287121467987207</v>
      </c>
      <c r="AA29" s="22">
        <v>1293.939</v>
      </c>
      <c r="AB29" s="97">
        <f t="shared" si="0"/>
        <v>26</v>
      </c>
      <c r="AC29" s="66">
        <v>0.001135910633319704</v>
      </c>
      <c r="AD29" s="22">
        <v>1521.63</v>
      </c>
      <c r="AE29" s="45">
        <f t="shared" si="1"/>
        <v>25</v>
      </c>
      <c r="AF29" s="90">
        <f t="shared" si="2"/>
        <v>0.0016016219866887185</v>
      </c>
    </row>
    <row r="30" spans="1:32" s="20" customFormat="1" ht="12">
      <c r="A30" s="21" t="s">
        <v>19</v>
      </c>
      <c r="B30" s="51">
        <v>5114.698</v>
      </c>
      <c r="C30" s="45">
        <v>5436.417</v>
      </c>
      <c r="D30" s="45">
        <v>5696.281</v>
      </c>
      <c r="E30" s="45">
        <v>6171.467</v>
      </c>
      <c r="F30" s="45">
        <v>6410.735</v>
      </c>
      <c r="G30" s="45">
        <v>7686.053</v>
      </c>
      <c r="H30" s="52">
        <v>7741.399</v>
      </c>
      <c r="I30" s="22">
        <v>7682.48</v>
      </c>
      <c r="J30" s="45">
        <v>11</v>
      </c>
      <c r="K30" s="66">
        <v>0.006719708355798604</v>
      </c>
      <c r="L30" s="22">
        <v>8167.942</v>
      </c>
      <c r="M30" s="45">
        <v>12</v>
      </c>
      <c r="N30" s="66">
        <v>0.0071160059713854945</v>
      </c>
      <c r="O30" s="22">
        <v>8580.209</v>
      </c>
      <c r="P30" s="45">
        <v>12</v>
      </c>
      <c r="Q30" s="66">
        <v>0.007392556153852182</v>
      </c>
      <c r="R30" s="22">
        <v>8500.786</v>
      </c>
      <c r="S30" s="45">
        <v>13</v>
      </c>
      <c r="T30" s="66">
        <v>0.007368923633366334</v>
      </c>
      <c r="U30" s="22">
        <v>7226.156</v>
      </c>
      <c r="V30" s="45">
        <v>13</v>
      </c>
      <c r="W30" s="66">
        <v>0.006384904984013294</v>
      </c>
      <c r="X30" s="22">
        <v>7912.738</v>
      </c>
      <c r="Y30" s="45">
        <v>13</v>
      </c>
      <c r="Z30" s="66">
        <v>0.007315389605580128</v>
      </c>
      <c r="AA30" s="22">
        <v>7312.76</v>
      </c>
      <c r="AB30" s="97">
        <f t="shared" si="0"/>
        <v>13</v>
      </c>
      <c r="AC30" s="66">
        <v>0.0070876265792820855</v>
      </c>
      <c r="AD30" s="22">
        <v>6924.002</v>
      </c>
      <c r="AE30" s="45">
        <f t="shared" si="1"/>
        <v>13</v>
      </c>
      <c r="AF30" s="90">
        <f t="shared" si="2"/>
        <v>0.007287996319129263</v>
      </c>
    </row>
    <row r="31" spans="1:32" s="20" customFormat="1" ht="12">
      <c r="A31" s="21" t="s">
        <v>20</v>
      </c>
      <c r="B31" s="51">
        <v>2445.725</v>
      </c>
      <c r="C31" s="45">
        <v>2489.286</v>
      </c>
      <c r="D31" s="45">
        <v>2071.032</v>
      </c>
      <c r="E31" s="45">
        <v>1721.506</v>
      </c>
      <c r="F31" s="45">
        <v>2108.155</v>
      </c>
      <c r="G31" s="45">
        <v>2446.658</v>
      </c>
      <c r="H31" s="52">
        <v>2456.391</v>
      </c>
      <c r="I31" s="22">
        <v>2686.265</v>
      </c>
      <c r="J31" s="45">
        <v>16</v>
      </c>
      <c r="K31" s="66">
        <v>0.0023496211335908893</v>
      </c>
      <c r="L31" s="22">
        <v>2576.671</v>
      </c>
      <c r="M31" s="45">
        <v>17</v>
      </c>
      <c r="N31" s="66">
        <v>0.0022448257128045023</v>
      </c>
      <c r="O31" s="22">
        <v>2408.953</v>
      </c>
      <c r="P31" s="45">
        <v>19</v>
      </c>
      <c r="Q31" s="66">
        <v>0.0020755112520558267</v>
      </c>
      <c r="R31" s="22">
        <v>2592.912</v>
      </c>
      <c r="S31" s="45">
        <v>20</v>
      </c>
      <c r="T31" s="66">
        <v>0.002247671040776602</v>
      </c>
      <c r="U31" s="22">
        <v>2536.056</v>
      </c>
      <c r="V31" s="45">
        <v>21</v>
      </c>
      <c r="W31" s="66">
        <v>0.00224081470067029</v>
      </c>
      <c r="X31" s="22">
        <v>3458.585</v>
      </c>
      <c r="Y31" s="45">
        <v>18</v>
      </c>
      <c r="Z31" s="66">
        <v>0.0031974895110915267</v>
      </c>
      <c r="AA31" s="22">
        <v>3629.101</v>
      </c>
      <c r="AB31" s="97">
        <f t="shared" si="0"/>
        <v>17</v>
      </c>
      <c r="AC31" s="66">
        <v>0.0035265566808965823</v>
      </c>
      <c r="AD31" s="22">
        <v>3421.369</v>
      </c>
      <c r="AE31" s="45">
        <f t="shared" si="1"/>
        <v>18</v>
      </c>
      <c r="AF31" s="90">
        <f t="shared" si="2"/>
        <v>0.003601230138059314</v>
      </c>
    </row>
    <row r="32" spans="1:32" s="20" customFormat="1" ht="12">
      <c r="A32" s="21" t="s">
        <v>21</v>
      </c>
      <c r="B32" s="51">
        <v>24716.332</v>
      </c>
      <c r="C32" s="45">
        <v>28013.886</v>
      </c>
      <c r="D32" s="45">
        <v>32780.616</v>
      </c>
      <c r="E32" s="45">
        <v>28307.479</v>
      </c>
      <c r="F32" s="45">
        <v>32672.37</v>
      </c>
      <c r="G32" s="45">
        <v>24218.645</v>
      </c>
      <c r="H32" s="52">
        <v>20963.757</v>
      </c>
      <c r="I32" s="22">
        <v>23765.093</v>
      </c>
      <c r="J32" s="45">
        <v>5</v>
      </c>
      <c r="K32" s="66">
        <v>0.020786841489783367</v>
      </c>
      <c r="L32" s="22">
        <v>37868.74</v>
      </c>
      <c r="M32" s="45">
        <v>4</v>
      </c>
      <c r="N32" s="66">
        <v>0.03299168627407549</v>
      </c>
      <c r="O32" s="22">
        <v>42901.508</v>
      </c>
      <c r="P32" s="45">
        <v>4</v>
      </c>
      <c r="Q32" s="66">
        <v>0.036963179681863065</v>
      </c>
      <c r="R32" s="22">
        <v>44520.787</v>
      </c>
      <c r="S32" s="45">
        <v>4</v>
      </c>
      <c r="T32" s="66">
        <v>0.038592934759252684</v>
      </c>
      <c r="U32" s="22">
        <v>44150.943</v>
      </c>
      <c r="V32" s="45">
        <v>4</v>
      </c>
      <c r="W32" s="66">
        <v>0.039011000594173006</v>
      </c>
      <c r="X32" s="22">
        <v>53733.884</v>
      </c>
      <c r="Y32" s="45">
        <v>3</v>
      </c>
      <c r="Z32" s="66">
        <v>0.04967740578306123</v>
      </c>
      <c r="AA32" s="22">
        <v>64648.051</v>
      </c>
      <c r="AB32" s="97">
        <f t="shared" si="0"/>
        <v>3</v>
      </c>
      <c r="AC32" s="66">
        <v>0.06261914340218304</v>
      </c>
      <c r="AD32" s="22">
        <v>62980.525</v>
      </c>
      <c r="AE32" s="45">
        <f t="shared" si="1"/>
        <v>3</v>
      </c>
      <c r="AF32" s="90">
        <f t="shared" si="2"/>
        <v>0.06629140696042961</v>
      </c>
    </row>
    <row r="33" spans="1:32" s="20" customFormat="1" ht="12">
      <c r="A33" s="21" t="s">
        <v>22</v>
      </c>
      <c r="B33" s="51">
        <v>170461.112</v>
      </c>
      <c r="C33" s="45">
        <v>180616.624</v>
      </c>
      <c r="D33" s="45">
        <v>200737.983</v>
      </c>
      <c r="E33" s="45">
        <v>217014.741</v>
      </c>
      <c r="F33" s="45">
        <v>231448.358</v>
      </c>
      <c r="G33" s="45">
        <v>243475.83</v>
      </c>
      <c r="H33" s="52">
        <v>269444.544</v>
      </c>
      <c r="I33" s="22">
        <v>290663.251</v>
      </c>
      <c r="J33" s="45">
        <v>2</v>
      </c>
      <c r="K33" s="66">
        <v>0.2542372093996062</v>
      </c>
      <c r="L33" s="22">
        <v>300882.018</v>
      </c>
      <c r="M33" s="45">
        <v>2</v>
      </c>
      <c r="N33" s="66">
        <v>0.26213190994384117</v>
      </c>
      <c r="O33" s="22">
        <v>304382.456</v>
      </c>
      <c r="P33" s="45">
        <v>2</v>
      </c>
      <c r="Q33" s="66">
        <v>0.2622505347162803</v>
      </c>
      <c r="R33" s="22">
        <v>288161.797</v>
      </c>
      <c r="S33" s="45">
        <v>2</v>
      </c>
      <c r="T33" s="66">
        <v>0.24979363980537939</v>
      </c>
      <c r="U33" s="22">
        <v>299069.829</v>
      </c>
      <c r="V33" s="45">
        <v>2</v>
      </c>
      <c r="W33" s="66">
        <v>0.264252867188323</v>
      </c>
      <c r="X33" s="22">
        <v>297470.173</v>
      </c>
      <c r="Y33" s="45">
        <v>2</v>
      </c>
      <c r="Z33" s="66">
        <v>0.2750135555523666</v>
      </c>
      <c r="AA33" s="22">
        <v>283250.54</v>
      </c>
      <c r="AB33" s="97">
        <f t="shared" si="0"/>
        <v>2</v>
      </c>
      <c r="AC33" s="66">
        <v>0.27047454716071057</v>
      </c>
      <c r="AD33" s="22">
        <v>264245.214</v>
      </c>
      <c r="AE33" s="45">
        <f t="shared" si="1"/>
        <v>2</v>
      </c>
      <c r="AF33" s="90">
        <f t="shared" si="2"/>
        <v>0.2781365671153076</v>
      </c>
    </row>
    <row r="34" spans="1:32" s="20" customFormat="1" ht="12">
      <c r="A34" s="21" t="s">
        <v>23</v>
      </c>
      <c r="B34" s="51">
        <v>15623.348</v>
      </c>
      <c r="C34" s="45">
        <v>16704.906</v>
      </c>
      <c r="D34" s="45">
        <v>18475.648</v>
      </c>
      <c r="E34" s="45">
        <v>19881.063</v>
      </c>
      <c r="F34" s="45">
        <v>20218.36</v>
      </c>
      <c r="G34" s="45">
        <v>18875.54</v>
      </c>
      <c r="H34" s="52">
        <v>18886.427</v>
      </c>
      <c r="I34" s="22">
        <v>17713.482</v>
      </c>
      <c r="J34" s="45">
        <v>7</v>
      </c>
      <c r="K34" s="66">
        <v>0.015493620940853495</v>
      </c>
      <c r="L34" s="22">
        <v>17061.006</v>
      </c>
      <c r="M34" s="45">
        <v>8</v>
      </c>
      <c r="N34" s="66">
        <v>0.014863746654156428</v>
      </c>
      <c r="O34" s="22">
        <v>19217.594</v>
      </c>
      <c r="P34" s="45">
        <v>6</v>
      </c>
      <c r="Q34" s="66">
        <v>0.016557538725097812</v>
      </c>
      <c r="R34" s="22">
        <v>20610.357</v>
      </c>
      <c r="S34" s="45">
        <v>6</v>
      </c>
      <c r="T34" s="66">
        <v>0.017866129883685727</v>
      </c>
      <c r="U34" s="22">
        <v>19293.558</v>
      </c>
      <c r="V34" s="45">
        <v>6</v>
      </c>
      <c r="W34" s="66">
        <v>0.01704745021191759</v>
      </c>
      <c r="X34" s="22">
        <v>16417.361</v>
      </c>
      <c r="Y34" s="45">
        <v>6</v>
      </c>
      <c r="Z34" s="66">
        <v>0.015177981630436465</v>
      </c>
      <c r="AA34" s="22">
        <v>13854.773</v>
      </c>
      <c r="AB34" s="97">
        <f t="shared" si="0"/>
        <v>8</v>
      </c>
      <c r="AC34" s="66">
        <v>0.013376403364288452</v>
      </c>
      <c r="AD34" s="22">
        <v>11089.651</v>
      </c>
      <c r="AE34" s="45">
        <f t="shared" si="1"/>
        <v>8</v>
      </c>
      <c r="AF34" s="90">
        <f t="shared" si="2"/>
        <v>0.011672633206695801</v>
      </c>
    </row>
    <row r="35" spans="1:32" s="20" customFormat="1" ht="12">
      <c r="A35" s="21" t="s">
        <v>24</v>
      </c>
      <c r="B35" s="51">
        <v>381.286</v>
      </c>
      <c r="C35" s="45">
        <v>435.865</v>
      </c>
      <c r="D35" s="45">
        <v>360.211</v>
      </c>
      <c r="E35" s="45">
        <v>459.173</v>
      </c>
      <c r="F35" s="45">
        <v>478.911</v>
      </c>
      <c r="G35" s="45">
        <v>479.74</v>
      </c>
      <c r="H35" s="52">
        <v>442.843</v>
      </c>
      <c r="I35" s="22">
        <v>496.011</v>
      </c>
      <c r="J35" s="45">
        <v>30</v>
      </c>
      <c r="K35" s="66">
        <v>0.00043385069160844174</v>
      </c>
      <c r="L35" s="22">
        <v>432.857</v>
      </c>
      <c r="M35" s="45">
        <v>31</v>
      </c>
      <c r="N35" s="66">
        <v>0.0003771100476418676</v>
      </c>
      <c r="O35" s="22">
        <v>543.956</v>
      </c>
      <c r="P35" s="45">
        <v>30</v>
      </c>
      <c r="Q35" s="66">
        <v>0.00046866285835517725</v>
      </c>
      <c r="R35" s="22">
        <v>402.123</v>
      </c>
      <c r="S35" s="45">
        <v>31</v>
      </c>
      <c r="T35" s="66">
        <v>0.0003485811404051543</v>
      </c>
      <c r="U35" s="22">
        <v>369.007</v>
      </c>
      <c r="V35" s="45">
        <v>31</v>
      </c>
      <c r="W35" s="66">
        <v>0.0003260481275848174</v>
      </c>
      <c r="X35" s="22">
        <v>344.837</v>
      </c>
      <c r="Y35" s="45">
        <v>31</v>
      </c>
      <c r="Z35" s="66">
        <v>0.00031880456618422527</v>
      </c>
      <c r="AA35" s="22">
        <v>359.188</v>
      </c>
      <c r="AB35" s="97">
        <f t="shared" si="0"/>
        <v>31</v>
      </c>
      <c r="AC35" s="66">
        <v>0.0005172125143163243</v>
      </c>
      <c r="AD35" s="22">
        <v>364.476</v>
      </c>
      <c r="AE35" s="45">
        <f t="shared" si="1"/>
        <v>31</v>
      </c>
      <c r="AF35" s="90">
        <f t="shared" si="2"/>
        <v>0.000383636478789428</v>
      </c>
    </row>
    <row r="36" spans="1:32" s="20" customFormat="1" ht="12">
      <c r="A36" s="21" t="s">
        <v>69</v>
      </c>
      <c r="B36" s="51">
        <v>24583.378</v>
      </c>
      <c r="C36" s="45">
        <v>27343.463</v>
      </c>
      <c r="D36" s="45">
        <v>30492.184</v>
      </c>
      <c r="E36" s="45">
        <v>34961.824</v>
      </c>
      <c r="F36" s="45">
        <v>41220.003</v>
      </c>
      <c r="G36" s="45">
        <v>41212.546</v>
      </c>
      <c r="H36" s="52">
        <v>41625.496</v>
      </c>
      <c r="I36" s="22">
        <v>47264.74</v>
      </c>
      <c r="J36" s="45">
        <v>3</v>
      </c>
      <c r="K36" s="66">
        <v>0.04134150278460191</v>
      </c>
      <c r="L36" s="22">
        <v>49633.771</v>
      </c>
      <c r="M36" s="45">
        <v>3</v>
      </c>
      <c r="N36" s="66">
        <v>0.04324151797581082</v>
      </c>
      <c r="O36" s="22">
        <v>56394.835</v>
      </c>
      <c r="P36" s="45">
        <v>3</v>
      </c>
      <c r="Q36" s="66">
        <v>0.04858879131321024</v>
      </c>
      <c r="R36" s="22">
        <v>54211.663</v>
      </c>
      <c r="S36" s="45">
        <v>3</v>
      </c>
      <c r="T36" s="66">
        <v>0.04699349032957555</v>
      </c>
      <c r="U36" s="22">
        <v>50253.349</v>
      </c>
      <c r="V36" s="45">
        <v>3</v>
      </c>
      <c r="W36" s="66">
        <v>0.04440297974378902</v>
      </c>
      <c r="X36" s="22">
        <v>47344.173</v>
      </c>
      <c r="Y36" s="45">
        <v>4</v>
      </c>
      <c r="Z36" s="66">
        <v>0.04377006682756175</v>
      </c>
      <c r="AA36" s="22">
        <v>43631.367</v>
      </c>
      <c r="AB36" s="97">
        <f t="shared" si="0"/>
        <v>4</v>
      </c>
      <c r="AC36" s="66">
        <v>0.04228649332896415</v>
      </c>
      <c r="AD36" s="22">
        <v>38411.349</v>
      </c>
      <c r="AE36" s="45">
        <f t="shared" si="1"/>
        <v>4</v>
      </c>
      <c r="AF36" s="90">
        <f t="shared" si="2"/>
        <v>0.04043063103170529</v>
      </c>
    </row>
    <row r="37" spans="1:32" s="20" customFormat="1" ht="12">
      <c r="A37" s="21" t="s">
        <v>25</v>
      </c>
      <c r="B37" s="51">
        <v>770.032</v>
      </c>
      <c r="C37" s="45">
        <v>730.46</v>
      </c>
      <c r="D37" s="45">
        <v>728.556</v>
      </c>
      <c r="E37" s="45">
        <v>794.39</v>
      </c>
      <c r="F37" s="45">
        <v>877.947</v>
      </c>
      <c r="G37" s="45">
        <v>768.158</v>
      </c>
      <c r="H37" s="52">
        <v>780.408</v>
      </c>
      <c r="I37" s="22">
        <v>886.396</v>
      </c>
      <c r="J37" s="45">
        <v>27</v>
      </c>
      <c r="K37" s="66">
        <v>0.0007753124782292253</v>
      </c>
      <c r="L37" s="22">
        <v>775.862</v>
      </c>
      <c r="M37" s="45">
        <v>27</v>
      </c>
      <c r="N37" s="66">
        <v>0.0006759399889190071</v>
      </c>
      <c r="O37" s="22">
        <v>974.824</v>
      </c>
      <c r="P37" s="45">
        <v>27</v>
      </c>
      <c r="Q37" s="66">
        <v>0.0008398910982381429</v>
      </c>
      <c r="R37" s="22">
        <v>842.167</v>
      </c>
      <c r="S37" s="45">
        <v>29</v>
      </c>
      <c r="T37" s="66">
        <v>0.000730034176785679</v>
      </c>
      <c r="U37" s="22">
        <v>930.59</v>
      </c>
      <c r="V37" s="45">
        <v>29</v>
      </c>
      <c r="W37" s="66">
        <v>0.0008222530386934535</v>
      </c>
      <c r="X37" s="22">
        <v>933.63</v>
      </c>
      <c r="Y37" s="45">
        <v>28</v>
      </c>
      <c r="Z37" s="66">
        <v>0.0008631484067155737</v>
      </c>
      <c r="AA37" s="22">
        <v>905.502</v>
      </c>
      <c r="AB37" s="97">
        <f t="shared" si="0"/>
        <v>28</v>
      </c>
      <c r="AC37" s="66">
        <v>0.0008828281905949796</v>
      </c>
      <c r="AD37" s="22">
        <v>970.327</v>
      </c>
      <c r="AE37" s="45">
        <f t="shared" si="1"/>
        <v>28</v>
      </c>
      <c r="AF37" s="90">
        <f t="shared" si="2"/>
        <v>0.001021337025083433</v>
      </c>
    </row>
    <row r="38" spans="1:32" s="20" customFormat="1" ht="12">
      <c r="A38" s="21" t="s">
        <v>26</v>
      </c>
      <c r="B38" s="51">
        <v>10922.261</v>
      </c>
      <c r="C38" s="45">
        <v>11261.644</v>
      </c>
      <c r="D38" s="45">
        <v>12379.315</v>
      </c>
      <c r="E38" s="45">
        <v>11854.104</v>
      </c>
      <c r="F38" s="45">
        <v>12999.005</v>
      </c>
      <c r="G38" s="45">
        <v>17598.344</v>
      </c>
      <c r="H38" s="52">
        <v>22307.173</v>
      </c>
      <c r="I38" s="22">
        <v>31303.483</v>
      </c>
      <c r="J38" s="45">
        <v>4</v>
      </c>
      <c r="K38" s="66">
        <v>0.027380517265349152</v>
      </c>
      <c r="L38" s="22">
        <v>31641.867</v>
      </c>
      <c r="M38" s="45">
        <v>5</v>
      </c>
      <c r="N38" s="66">
        <v>0.027566762168216376</v>
      </c>
      <c r="O38" s="22">
        <v>32035</v>
      </c>
      <c r="P38" s="45">
        <v>5</v>
      </c>
      <c r="Q38" s="66">
        <v>0.027600788790652375</v>
      </c>
      <c r="R38" s="22">
        <v>28211.993</v>
      </c>
      <c r="S38" s="45">
        <v>5</v>
      </c>
      <c r="T38" s="66">
        <v>0.024455623510821888</v>
      </c>
      <c r="U38" s="22">
        <v>32265.353</v>
      </c>
      <c r="V38" s="45">
        <v>5</v>
      </c>
      <c r="W38" s="66">
        <v>0.028509101267762318</v>
      </c>
      <c r="X38" s="22">
        <v>32434.123</v>
      </c>
      <c r="Y38" s="45">
        <v>5</v>
      </c>
      <c r="Z38" s="66">
        <v>0.029985606279432902</v>
      </c>
      <c r="AA38" s="22">
        <v>24082.787</v>
      </c>
      <c r="AB38" s="97">
        <f t="shared" si="0"/>
        <v>5</v>
      </c>
      <c r="AC38" s="66">
        <v>0.024518801379664588</v>
      </c>
      <c r="AD38" s="22">
        <v>23241.705</v>
      </c>
      <c r="AE38" s="45">
        <f t="shared" si="1"/>
        <v>5</v>
      </c>
      <c r="AF38" s="90">
        <f t="shared" si="2"/>
        <v>0.024463519867597986</v>
      </c>
    </row>
    <row r="39" spans="1:32" s="2" customFormat="1" ht="12.75">
      <c r="A39" s="120" t="s">
        <v>45</v>
      </c>
      <c r="B39" s="121">
        <f aca="true" t="shared" si="3" ref="B39:I39">SUM(B7:B38)</f>
        <v>1284124.2359999998</v>
      </c>
      <c r="C39" s="122">
        <f t="shared" si="3"/>
        <v>1304755.6919999998</v>
      </c>
      <c r="D39" s="122">
        <f t="shared" si="3"/>
        <v>1307651.4889999998</v>
      </c>
      <c r="E39" s="122">
        <f t="shared" si="3"/>
        <v>1288869.256</v>
      </c>
      <c r="F39" s="122">
        <f t="shared" si="3"/>
        <v>1256576.8360000004</v>
      </c>
      <c r="G39" s="122">
        <f t="shared" si="3"/>
        <v>1191502.7340000006</v>
      </c>
      <c r="H39" s="123">
        <f t="shared" si="3"/>
        <v>1131388.299</v>
      </c>
      <c r="I39" s="124">
        <f t="shared" si="3"/>
        <v>1143275.8079999997</v>
      </c>
      <c r="J39" s="122"/>
      <c r="K39" s="125">
        <f>SUM(K7:K38)</f>
        <v>1.0000000000000002</v>
      </c>
      <c r="L39" s="124">
        <f>SUM(L7:L38)</f>
        <v>1147826.7489999998</v>
      </c>
      <c r="M39" s="122"/>
      <c r="N39" s="125">
        <f>SUM(N7:N38)</f>
        <v>0.9999999999999998</v>
      </c>
      <c r="O39" s="124">
        <f>SUM(O7:O38)</f>
        <v>1160655.2349999999</v>
      </c>
      <c r="P39" s="122"/>
      <c r="Q39" s="125">
        <f>SUM(Q7:Q38)</f>
        <v>0.9999999999999999</v>
      </c>
      <c r="R39" s="124">
        <f>SUM(R7:R38)</f>
        <v>1153599.4159999997</v>
      </c>
      <c r="S39" s="122"/>
      <c r="T39" s="125">
        <f>SUM(T7:T38)</f>
        <v>1</v>
      </c>
      <c r="U39" s="124">
        <f>SUM(U7:U38)</f>
        <v>1131756.2309999997</v>
      </c>
      <c r="V39" s="122"/>
      <c r="W39" s="125">
        <f>SUM(W7:W38)</f>
        <v>1.0000000000000002</v>
      </c>
      <c r="X39" s="124">
        <f>SUM(X7:X38)</f>
        <v>1081656.4019999998</v>
      </c>
      <c r="Y39" s="122"/>
      <c r="Z39" s="125">
        <f>SUM(Z7:Z38)</f>
        <v>1.0000000000000002</v>
      </c>
      <c r="AA39" s="124">
        <f>SUM(AA7:AA38)</f>
        <v>1034812.451</v>
      </c>
      <c r="AB39" s="126"/>
      <c r="AC39" s="125">
        <f>SUM(AC7:AC38)</f>
        <v>1.0000000000000004</v>
      </c>
      <c r="AD39" s="124">
        <f>SUM(AD7:AD38)</f>
        <v>950055.6390000001</v>
      </c>
      <c r="AE39" s="126"/>
      <c r="AF39" s="127">
        <v>1.0000000000000004</v>
      </c>
    </row>
    <row r="40" spans="1:3" ht="12.75">
      <c r="A40" s="57" t="s">
        <v>53</v>
      </c>
      <c r="B40" s="7"/>
      <c r="C40" s="12"/>
    </row>
    <row r="41" spans="1:32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U41" s="77"/>
      <c r="X41" s="78"/>
      <c r="AA41" s="78"/>
      <c r="AD41" s="78"/>
      <c r="AE41" s="78"/>
      <c r="AF41" s="78"/>
    </row>
    <row r="42" ht="12.75">
      <c r="A42" s="7" t="s">
        <v>42</v>
      </c>
    </row>
  </sheetData>
  <sheetProtection/>
  <mergeCells count="1">
    <mergeCell ref="A4:U4"/>
  </mergeCells>
  <printOptions/>
  <pageMargins left="0.75" right="0.75" top="1" bottom="1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9.1406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63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6" ht="12.75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65"/>
      <c r="W4" s="65"/>
      <c r="Y4" s="65"/>
      <c r="Z4" s="65"/>
    </row>
    <row r="5" ht="12.75"/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749.771</v>
      </c>
      <c r="C7" s="45">
        <v>806.266</v>
      </c>
      <c r="D7" s="45">
        <v>872.906</v>
      </c>
      <c r="E7" s="45">
        <v>1043.034</v>
      </c>
      <c r="F7" s="45">
        <v>1118.234</v>
      </c>
      <c r="G7" s="45">
        <v>1105.745</v>
      </c>
      <c r="H7" s="52">
        <v>1122.544</v>
      </c>
      <c r="I7" s="22">
        <v>1205.373</v>
      </c>
      <c r="J7" s="45">
        <v>29</v>
      </c>
      <c r="K7" s="66">
        <v>0.005372826696074437</v>
      </c>
      <c r="L7" s="22">
        <v>1260.619</v>
      </c>
      <c r="M7" s="45">
        <v>29</v>
      </c>
      <c r="N7" s="66">
        <v>0.005296104428564259</v>
      </c>
      <c r="O7" s="22">
        <v>1275.967</v>
      </c>
      <c r="P7" s="45">
        <v>29</v>
      </c>
      <c r="Q7" s="66">
        <v>0.005257555430282955</v>
      </c>
      <c r="R7" s="22">
        <v>1296.316</v>
      </c>
      <c r="S7" s="45">
        <v>29</v>
      </c>
      <c r="T7" s="66">
        <v>0.00531187650734109</v>
      </c>
      <c r="U7" s="22">
        <v>1493.688</v>
      </c>
      <c r="V7" s="45">
        <v>29</v>
      </c>
      <c r="W7" s="66">
        <v>0.005659974831647553</v>
      </c>
      <c r="X7" s="22">
        <v>1528.97</v>
      </c>
      <c r="Y7" s="45">
        <v>28</v>
      </c>
      <c r="Z7" s="66">
        <v>0.005698194672157235</v>
      </c>
      <c r="AA7" s="22">
        <v>1521.141</v>
      </c>
      <c r="AB7" s="97">
        <f>_xlfn.RANK.EQ(AA7,$AA$7:$AA$38)</f>
        <v>28</v>
      </c>
      <c r="AC7" s="66">
        <v>0.005662074390639438</v>
      </c>
      <c r="AD7" s="22">
        <v>1592.073</v>
      </c>
      <c r="AE7" s="45">
        <f>_xlfn.RANK.EQ(AD7,$AD$7:$AD$38)</f>
        <v>28</v>
      </c>
      <c r="AF7" s="90">
        <f>AD7/$AD$39</f>
        <v>0.005950469634979646</v>
      </c>
    </row>
    <row r="8" spans="1:32" s="20" customFormat="1" ht="12">
      <c r="A8" s="21" t="s">
        <v>68</v>
      </c>
      <c r="B8" s="51">
        <v>9247.168</v>
      </c>
      <c r="C8" s="45">
        <v>10761.872</v>
      </c>
      <c r="D8" s="45">
        <v>11365.266</v>
      </c>
      <c r="E8" s="45">
        <v>12741.688</v>
      </c>
      <c r="F8" s="45">
        <v>14303.589</v>
      </c>
      <c r="G8" s="45">
        <v>14114.78</v>
      </c>
      <c r="H8" s="52">
        <v>14502.099</v>
      </c>
      <c r="I8" s="22">
        <v>14377.473</v>
      </c>
      <c r="J8" s="45">
        <v>4</v>
      </c>
      <c r="K8" s="66">
        <v>0.06408611339103283</v>
      </c>
      <c r="L8" s="22">
        <v>14907.914</v>
      </c>
      <c r="M8" s="45">
        <v>4</v>
      </c>
      <c r="N8" s="66">
        <v>0.06263103233891852</v>
      </c>
      <c r="O8" s="22">
        <v>14547.45</v>
      </c>
      <c r="P8" s="45">
        <v>4</v>
      </c>
      <c r="Q8" s="66">
        <v>0.059942008487891746</v>
      </c>
      <c r="R8" s="22">
        <v>15154.991</v>
      </c>
      <c r="S8" s="45">
        <v>4</v>
      </c>
      <c r="T8" s="66">
        <v>0.062100167445179766</v>
      </c>
      <c r="U8" s="22">
        <v>16996.035</v>
      </c>
      <c r="V8" s="45">
        <v>4</v>
      </c>
      <c r="W8" s="66">
        <v>0.06440242563226116</v>
      </c>
      <c r="X8" s="22">
        <v>16876.329</v>
      </c>
      <c r="Y8" s="45">
        <v>4</v>
      </c>
      <c r="Z8" s="66">
        <v>0.062895026058963</v>
      </c>
      <c r="AA8" s="22">
        <v>16571.149</v>
      </c>
      <c r="AB8" s="97">
        <f aca="true" t="shared" si="0" ref="AB8:AB38">_xlfn.RANK.EQ(AA8,$AA$7:$AA$38)</f>
        <v>4</v>
      </c>
      <c r="AC8" s="66">
        <v>0.061682038927601275</v>
      </c>
      <c r="AD8" s="22">
        <v>15348.549</v>
      </c>
      <c r="AE8" s="45">
        <f aca="true" t="shared" si="1" ref="AE8:AE38">_xlfn.RANK.EQ(AD8,$AD$7:$AD$38)</f>
        <v>4</v>
      </c>
      <c r="AF8" s="90">
        <f aca="true" t="shared" si="2" ref="AF8:AF38">AD8/$AD$39</f>
        <v>0.05736613507389247</v>
      </c>
    </row>
    <row r="9" spans="1:32" s="20" customFormat="1" ht="12">
      <c r="A9" s="21" t="s">
        <v>1</v>
      </c>
      <c r="B9" s="51">
        <v>1652.33</v>
      </c>
      <c r="C9" s="45">
        <v>2049.652</v>
      </c>
      <c r="D9" s="45">
        <v>2035.901</v>
      </c>
      <c r="E9" s="45">
        <v>2648.279</v>
      </c>
      <c r="F9" s="45">
        <v>2502.873</v>
      </c>
      <c r="G9" s="45">
        <v>2951.744</v>
      </c>
      <c r="H9" s="52">
        <v>3066.86</v>
      </c>
      <c r="I9" s="22">
        <v>3474.025</v>
      </c>
      <c r="J9" s="45">
        <v>22</v>
      </c>
      <c r="K9" s="66">
        <v>0.015485110636151628</v>
      </c>
      <c r="L9" s="22">
        <v>4395.321</v>
      </c>
      <c r="M9" s="45">
        <v>21</v>
      </c>
      <c r="N9" s="66">
        <v>0.018465594293804465</v>
      </c>
      <c r="O9" s="22">
        <v>3834.351</v>
      </c>
      <c r="P9" s="45">
        <v>22</v>
      </c>
      <c r="Q9" s="66">
        <v>0.01579924317922084</v>
      </c>
      <c r="R9" s="22">
        <v>4221.717</v>
      </c>
      <c r="S9" s="45">
        <v>22</v>
      </c>
      <c r="T9" s="66">
        <v>0.017299207410031586</v>
      </c>
      <c r="U9" s="22">
        <v>4715.954</v>
      </c>
      <c r="V9" s="45">
        <v>22</v>
      </c>
      <c r="W9" s="66">
        <v>0.01786998419161672</v>
      </c>
      <c r="X9" s="22">
        <v>4898.794</v>
      </c>
      <c r="Y9" s="45">
        <v>22</v>
      </c>
      <c r="Z9" s="66">
        <v>0.01825691927951224</v>
      </c>
      <c r="AA9" s="22">
        <v>5070.637</v>
      </c>
      <c r="AB9" s="97">
        <f t="shared" si="0"/>
        <v>22</v>
      </c>
      <c r="AC9" s="66">
        <v>0.018874202918683268</v>
      </c>
      <c r="AD9" s="22">
        <v>5172.569</v>
      </c>
      <c r="AE9" s="45">
        <f t="shared" si="1"/>
        <v>22</v>
      </c>
      <c r="AF9" s="90">
        <f t="shared" si="2"/>
        <v>0.019332791127879834</v>
      </c>
    </row>
    <row r="10" spans="1:32" s="20" customFormat="1" ht="12">
      <c r="A10" s="21" t="s">
        <v>2</v>
      </c>
      <c r="B10" s="51">
        <v>872.575</v>
      </c>
      <c r="C10" s="45">
        <v>961.491</v>
      </c>
      <c r="D10" s="45">
        <v>992.091</v>
      </c>
      <c r="E10" s="45">
        <v>969.113</v>
      </c>
      <c r="F10" s="45">
        <v>959.621</v>
      </c>
      <c r="G10" s="45">
        <v>1058.695</v>
      </c>
      <c r="H10" s="52">
        <v>1168.229</v>
      </c>
      <c r="I10" s="22">
        <v>1053.339</v>
      </c>
      <c r="J10" s="45">
        <v>31</v>
      </c>
      <c r="K10" s="66">
        <v>0.004695150712033827</v>
      </c>
      <c r="L10" s="22">
        <v>1114.16</v>
      </c>
      <c r="M10" s="45">
        <v>30</v>
      </c>
      <c r="N10" s="66">
        <v>0.004680801820478</v>
      </c>
      <c r="O10" s="22">
        <v>1081.388</v>
      </c>
      <c r="P10" s="45">
        <v>30</v>
      </c>
      <c r="Q10" s="66">
        <v>0.004455802815937107</v>
      </c>
      <c r="R10" s="22">
        <v>1148.029</v>
      </c>
      <c r="S10" s="45">
        <v>30</v>
      </c>
      <c r="T10" s="66">
        <v>0.004704245164640631</v>
      </c>
      <c r="U10" s="22">
        <v>1155.763</v>
      </c>
      <c r="V10" s="45">
        <v>31</v>
      </c>
      <c r="W10" s="66">
        <v>0.004379488548712629</v>
      </c>
      <c r="X10" s="22">
        <v>1129.225</v>
      </c>
      <c r="Y10" s="45">
        <v>31</v>
      </c>
      <c r="Z10" s="66">
        <v>0.00420841735198647</v>
      </c>
      <c r="AA10" s="22">
        <v>1275.661</v>
      </c>
      <c r="AB10" s="97">
        <f t="shared" si="0"/>
        <v>30</v>
      </c>
      <c r="AC10" s="66">
        <v>0.004748335282026779</v>
      </c>
      <c r="AD10" s="22">
        <v>1209.58</v>
      </c>
      <c r="AE10" s="45">
        <f t="shared" si="1"/>
        <v>31</v>
      </c>
      <c r="AF10" s="90">
        <f t="shared" si="2"/>
        <v>0.004520878792039485</v>
      </c>
    </row>
    <row r="11" spans="1:32" s="20" customFormat="1" ht="12">
      <c r="A11" s="21" t="s">
        <v>3</v>
      </c>
      <c r="B11" s="51">
        <v>6676.362</v>
      </c>
      <c r="C11" s="45">
        <v>7903.419</v>
      </c>
      <c r="D11" s="45">
        <v>8407.562</v>
      </c>
      <c r="E11" s="45">
        <v>9678.892</v>
      </c>
      <c r="F11" s="45">
        <v>10410.405</v>
      </c>
      <c r="G11" s="45">
        <v>10280.982</v>
      </c>
      <c r="H11" s="52">
        <v>9931.192</v>
      </c>
      <c r="I11" s="22">
        <v>10289.054</v>
      </c>
      <c r="J11" s="45">
        <v>9</v>
      </c>
      <c r="K11" s="66">
        <v>0.045862404424648194</v>
      </c>
      <c r="L11" s="22">
        <v>11292.889</v>
      </c>
      <c r="M11" s="45">
        <v>8</v>
      </c>
      <c r="N11" s="66">
        <v>0.047443612577776954</v>
      </c>
      <c r="O11" s="22">
        <v>11033.328</v>
      </c>
      <c r="P11" s="45">
        <v>9</v>
      </c>
      <c r="Q11" s="66">
        <v>0.04546225219029408</v>
      </c>
      <c r="R11" s="22">
        <v>10711.632</v>
      </c>
      <c r="S11" s="45">
        <v>10</v>
      </c>
      <c r="T11" s="66">
        <v>0.0438927440346976</v>
      </c>
      <c r="U11" s="22">
        <v>12365.423</v>
      </c>
      <c r="V11" s="45">
        <v>8</v>
      </c>
      <c r="W11" s="66">
        <v>0.04685582461844493</v>
      </c>
      <c r="X11" s="22">
        <v>12220.235</v>
      </c>
      <c r="Y11" s="45">
        <v>9</v>
      </c>
      <c r="Z11" s="66">
        <v>0.045542605786581404</v>
      </c>
      <c r="AA11" s="22">
        <v>11532.107</v>
      </c>
      <c r="AB11" s="97">
        <f t="shared" si="0"/>
        <v>10</v>
      </c>
      <c r="AC11" s="66">
        <v>0.04292544064936373</v>
      </c>
      <c r="AD11" s="22">
        <v>10595.573</v>
      </c>
      <c r="AE11" s="45">
        <f t="shared" si="1"/>
        <v>11</v>
      </c>
      <c r="AF11" s="90">
        <f t="shared" si="2"/>
        <v>0.039601598294619775</v>
      </c>
    </row>
    <row r="12" spans="1:32" s="20" customFormat="1" ht="12">
      <c r="A12" s="21" t="s">
        <v>4</v>
      </c>
      <c r="B12" s="51">
        <v>3099.376</v>
      </c>
      <c r="C12" s="45">
        <v>3433.354</v>
      </c>
      <c r="D12" s="45">
        <v>3894.849</v>
      </c>
      <c r="E12" s="45">
        <v>3723.943</v>
      </c>
      <c r="F12" s="45">
        <v>4143.164</v>
      </c>
      <c r="G12" s="45">
        <v>4197.583</v>
      </c>
      <c r="H12" s="52">
        <v>3778.393</v>
      </c>
      <c r="I12" s="22">
        <v>3323.166</v>
      </c>
      <c r="J12" s="45">
        <v>24</v>
      </c>
      <c r="K12" s="66">
        <v>0.014812672094270323</v>
      </c>
      <c r="L12" s="22">
        <v>3972.506</v>
      </c>
      <c r="M12" s="45">
        <v>22</v>
      </c>
      <c r="N12" s="66">
        <v>0.016689266637340935</v>
      </c>
      <c r="O12" s="22">
        <v>4920.611</v>
      </c>
      <c r="P12" s="45">
        <v>21</v>
      </c>
      <c r="Q12" s="66">
        <v>0.020275120816886358</v>
      </c>
      <c r="R12" s="22">
        <v>5711.353</v>
      </c>
      <c r="S12" s="45">
        <v>19</v>
      </c>
      <c r="T12" s="66">
        <v>0.023403245679164693</v>
      </c>
      <c r="U12" s="22">
        <v>6775.69</v>
      </c>
      <c r="V12" s="45">
        <v>18</v>
      </c>
      <c r="W12" s="66">
        <v>0.025674863068489536</v>
      </c>
      <c r="X12" s="22">
        <v>7385.249</v>
      </c>
      <c r="Y12" s="45">
        <v>17</v>
      </c>
      <c r="Z12" s="66">
        <v>0.02752348738324136</v>
      </c>
      <c r="AA12" s="22">
        <v>6995.618</v>
      </c>
      <c r="AB12" s="97">
        <f t="shared" si="0"/>
        <v>18</v>
      </c>
      <c r="AC12" s="66">
        <v>0.026039472688262483</v>
      </c>
      <c r="AD12" s="22">
        <v>7474.684</v>
      </c>
      <c r="AE12" s="45">
        <f t="shared" si="1"/>
        <v>17</v>
      </c>
      <c r="AF12" s="90">
        <f t="shared" si="2"/>
        <v>0.02793708590816388</v>
      </c>
    </row>
    <row r="13" spans="1:32" s="20" customFormat="1" ht="12">
      <c r="A13" s="21" t="s">
        <v>5</v>
      </c>
      <c r="B13" s="51">
        <v>2384.925</v>
      </c>
      <c r="C13" s="45">
        <v>3633.743</v>
      </c>
      <c r="D13" s="45">
        <v>5244.98</v>
      </c>
      <c r="E13" s="45">
        <v>7793.038</v>
      </c>
      <c r="F13" s="45">
        <v>5158.758</v>
      </c>
      <c r="G13" s="45">
        <v>9621.442</v>
      </c>
      <c r="H13" s="52">
        <v>6981.276</v>
      </c>
      <c r="I13" s="22">
        <v>9123.29</v>
      </c>
      <c r="J13" s="45">
        <v>11</v>
      </c>
      <c r="K13" s="66">
        <v>0.04066613078941452</v>
      </c>
      <c r="L13" s="22">
        <v>10577.582</v>
      </c>
      <c r="M13" s="45">
        <v>10</v>
      </c>
      <c r="N13" s="66">
        <v>0.04443846941359887</v>
      </c>
      <c r="O13" s="22">
        <v>9598.266</v>
      </c>
      <c r="P13" s="45">
        <v>11</v>
      </c>
      <c r="Q13" s="66">
        <v>0.03954915411574143</v>
      </c>
      <c r="R13" s="22">
        <v>7476.519</v>
      </c>
      <c r="S13" s="45">
        <v>15</v>
      </c>
      <c r="T13" s="66">
        <v>0.030636315244731455</v>
      </c>
      <c r="U13" s="22">
        <v>11327.362</v>
      </c>
      <c r="V13" s="45">
        <v>10</v>
      </c>
      <c r="W13" s="66">
        <v>0.04292233975834369</v>
      </c>
      <c r="X13" s="22">
        <v>8019.127</v>
      </c>
      <c r="Y13" s="45">
        <v>15</v>
      </c>
      <c r="Z13" s="66">
        <v>0.029885836050905012</v>
      </c>
      <c r="AA13" s="22">
        <v>7464.077</v>
      </c>
      <c r="AB13" s="97">
        <f t="shared" si="0"/>
        <v>16</v>
      </c>
      <c r="AC13" s="66">
        <v>0.02778319645020471</v>
      </c>
      <c r="AD13" s="22">
        <v>7646.601</v>
      </c>
      <c r="AE13" s="45">
        <f t="shared" si="1"/>
        <v>16</v>
      </c>
      <c r="AF13" s="90">
        <f t="shared" si="2"/>
        <v>0.028579636148157145</v>
      </c>
    </row>
    <row r="14" spans="1:32" s="20" customFormat="1" ht="12">
      <c r="A14" s="21" t="s">
        <v>6</v>
      </c>
      <c r="B14" s="51">
        <v>7230.514</v>
      </c>
      <c r="C14" s="45">
        <v>7752.287</v>
      </c>
      <c r="D14" s="45">
        <v>8374.653</v>
      </c>
      <c r="E14" s="45">
        <v>9889.389</v>
      </c>
      <c r="F14" s="45">
        <v>10905.237</v>
      </c>
      <c r="G14" s="45">
        <v>10794.654</v>
      </c>
      <c r="H14" s="52">
        <v>10773.033</v>
      </c>
      <c r="I14" s="22">
        <v>10489.319</v>
      </c>
      <c r="J14" s="45">
        <v>8</v>
      </c>
      <c r="K14" s="66">
        <v>0.0467550651514849</v>
      </c>
      <c r="L14" s="22">
        <v>11254.621</v>
      </c>
      <c r="M14" s="45">
        <v>9</v>
      </c>
      <c r="N14" s="66">
        <v>0.047282841302496874</v>
      </c>
      <c r="O14" s="22">
        <v>11619.855</v>
      </c>
      <c r="P14" s="45">
        <v>8</v>
      </c>
      <c r="Q14" s="66">
        <v>0.04787900608272043</v>
      </c>
      <c r="R14" s="22">
        <v>11566.419</v>
      </c>
      <c r="S14" s="45">
        <v>8</v>
      </c>
      <c r="T14" s="66">
        <v>0.0473953799537795</v>
      </c>
      <c r="U14" s="22">
        <v>12540.669</v>
      </c>
      <c r="V14" s="45">
        <v>7</v>
      </c>
      <c r="W14" s="66">
        <v>0.04751987758623131</v>
      </c>
      <c r="X14" s="22">
        <v>12492.483</v>
      </c>
      <c r="Y14" s="45">
        <v>8</v>
      </c>
      <c r="Z14" s="66">
        <v>0.046557224845886334</v>
      </c>
      <c r="AA14" s="22">
        <v>12732.82</v>
      </c>
      <c r="AB14" s="97">
        <f t="shared" si="0"/>
        <v>8</v>
      </c>
      <c r="AC14" s="66">
        <v>0.04739480037854587</v>
      </c>
      <c r="AD14" s="22">
        <v>12145.138</v>
      </c>
      <c r="AE14" s="45">
        <f t="shared" si="1"/>
        <v>9</v>
      </c>
      <c r="AF14" s="90">
        <f t="shared" si="2"/>
        <v>0.04539319169512794</v>
      </c>
    </row>
    <row r="15" spans="1:32" s="20" customFormat="1" ht="12">
      <c r="A15" s="21" t="s">
        <v>44</v>
      </c>
      <c r="B15" s="51">
        <v>6949.692</v>
      </c>
      <c r="C15" s="45">
        <v>7594.619</v>
      </c>
      <c r="D15" s="45">
        <v>8353.029</v>
      </c>
      <c r="E15" s="45">
        <v>9027.51</v>
      </c>
      <c r="F15" s="45">
        <v>9121.48</v>
      </c>
      <c r="G15" s="45">
        <v>8603.64</v>
      </c>
      <c r="H15" s="52">
        <v>10108.814</v>
      </c>
      <c r="I15" s="22">
        <v>11694.533</v>
      </c>
      <c r="J15" s="45">
        <v>6</v>
      </c>
      <c r="K15" s="66">
        <v>0.05212718312134374</v>
      </c>
      <c r="L15" s="22">
        <v>11921.2</v>
      </c>
      <c r="M15" s="45">
        <v>7</v>
      </c>
      <c r="N15" s="66">
        <v>0.050083268706722854</v>
      </c>
      <c r="O15" s="22">
        <v>13197.575</v>
      </c>
      <c r="P15" s="45">
        <v>6</v>
      </c>
      <c r="Q15" s="66">
        <v>0.05437991900089623</v>
      </c>
      <c r="R15" s="22">
        <v>13103.895</v>
      </c>
      <c r="S15" s="45">
        <v>6</v>
      </c>
      <c r="T15" s="66">
        <v>0.05369545080456029</v>
      </c>
      <c r="U15" s="22">
        <v>13308.369</v>
      </c>
      <c r="V15" s="45">
        <v>6</v>
      </c>
      <c r="W15" s="66">
        <v>0.05042889384548748</v>
      </c>
      <c r="X15" s="22">
        <v>13765.867</v>
      </c>
      <c r="Y15" s="45">
        <v>6</v>
      </c>
      <c r="Z15" s="66">
        <v>0.05130289671937651</v>
      </c>
      <c r="AA15" s="22">
        <v>13673.657</v>
      </c>
      <c r="AB15" s="97">
        <f t="shared" si="0"/>
        <v>6</v>
      </c>
      <c r="AC15" s="66">
        <v>0.05089683541899645</v>
      </c>
      <c r="AD15" s="22">
        <v>13743.32</v>
      </c>
      <c r="AE15" s="45">
        <f t="shared" si="1"/>
        <v>6</v>
      </c>
      <c r="AF15" s="90">
        <f t="shared" si="2"/>
        <v>0.051366494089032634</v>
      </c>
    </row>
    <row r="16" spans="1:32" s="20" customFormat="1" ht="12">
      <c r="A16" s="21" t="s">
        <v>7</v>
      </c>
      <c r="B16" s="51">
        <v>2198.887</v>
      </c>
      <c r="C16" s="45">
        <v>2829.665</v>
      </c>
      <c r="D16" s="45">
        <v>3005.548</v>
      </c>
      <c r="E16" s="45">
        <v>3323.031</v>
      </c>
      <c r="F16" s="45">
        <v>3684.701</v>
      </c>
      <c r="G16" s="45">
        <v>3315.487</v>
      </c>
      <c r="H16" s="52">
        <v>3308.165</v>
      </c>
      <c r="I16" s="22">
        <v>3521.141</v>
      </c>
      <c r="J16" s="45">
        <v>21</v>
      </c>
      <c r="K16" s="66">
        <v>0.015695125380643368</v>
      </c>
      <c r="L16" s="22">
        <v>3592.288</v>
      </c>
      <c r="M16" s="45">
        <v>24</v>
      </c>
      <c r="N16" s="66">
        <v>0.015091897223092978</v>
      </c>
      <c r="O16" s="22">
        <v>3127.847</v>
      </c>
      <c r="P16" s="45">
        <v>24</v>
      </c>
      <c r="Q16" s="66">
        <v>0.012888130319941071</v>
      </c>
      <c r="R16" s="22">
        <v>3394.372</v>
      </c>
      <c r="S16" s="45">
        <v>24</v>
      </c>
      <c r="T16" s="66">
        <v>0.013909019779109716</v>
      </c>
      <c r="U16" s="22">
        <v>3794.132</v>
      </c>
      <c r="V16" s="45">
        <v>24</v>
      </c>
      <c r="W16" s="66">
        <v>0.014376959330160375</v>
      </c>
      <c r="X16" s="22">
        <v>3672.058</v>
      </c>
      <c r="Y16" s="45">
        <v>24</v>
      </c>
      <c r="Z16" s="66">
        <v>0.013685096065620878</v>
      </c>
      <c r="AA16" s="22">
        <v>3473.25</v>
      </c>
      <c r="AB16" s="97">
        <f t="shared" si="0"/>
        <v>24</v>
      </c>
      <c r="AC16" s="66">
        <v>0.012928321488467162</v>
      </c>
      <c r="AD16" s="22">
        <v>3708.936</v>
      </c>
      <c r="AE16" s="45">
        <f t="shared" si="1"/>
        <v>24</v>
      </c>
      <c r="AF16" s="90">
        <f t="shared" si="2"/>
        <v>0.01386237380200711</v>
      </c>
    </row>
    <row r="17" spans="1:32" s="20" customFormat="1" ht="12">
      <c r="A17" s="21" t="s">
        <v>51</v>
      </c>
      <c r="B17" s="51">
        <v>7126.147</v>
      </c>
      <c r="C17" s="45">
        <v>6953.595</v>
      </c>
      <c r="D17" s="45">
        <v>7155.039</v>
      </c>
      <c r="E17" s="45">
        <v>8080.237</v>
      </c>
      <c r="F17" s="45">
        <v>8639.099</v>
      </c>
      <c r="G17" s="45">
        <v>8223.063</v>
      </c>
      <c r="H17" s="52">
        <v>6249.397</v>
      </c>
      <c r="I17" s="22">
        <v>6287.62</v>
      </c>
      <c r="J17" s="45">
        <v>16</v>
      </c>
      <c r="K17" s="66">
        <v>0.02802642218696748</v>
      </c>
      <c r="L17" s="22">
        <v>6628.266</v>
      </c>
      <c r="M17" s="45">
        <v>16</v>
      </c>
      <c r="N17" s="66">
        <v>0.02784662845499069</v>
      </c>
      <c r="O17" s="22">
        <v>7796.141</v>
      </c>
      <c r="P17" s="45">
        <v>14</v>
      </c>
      <c r="Q17" s="66">
        <v>0.032123592106850396</v>
      </c>
      <c r="R17" s="22">
        <v>8674.236</v>
      </c>
      <c r="S17" s="45">
        <v>13</v>
      </c>
      <c r="T17" s="66">
        <v>0.035544165487066695</v>
      </c>
      <c r="U17" s="22">
        <v>9710.587</v>
      </c>
      <c r="V17" s="45">
        <v>14</v>
      </c>
      <c r="W17" s="66">
        <v>0.03679595606346433</v>
      </c>
      <c r="X17" s="22">
        <v>9386.571</v>
      </c>
      <c r="Y17" s="45">
        <v>13</v>
      </c>
      <c r="Z17" s="66">
        <v>0.03498205253342159</v>
      </c>
      <c r="AA17" s="22">
        <v>10324.17</v>
      </c>
      <c r="AB17" s="97">
        <f t="shared" si="0"/>
        <v>11</v>
      </c>
      <c r="AC17" s="66">
        <v>0.038429191351497305</v>
      </c>
      <c r="AD17" s="22">
        <v>11831.018</v>
      </c>
      <c r="AE17" s="45">
        <f t="shared" si="1"/>
        <v>10</v>
      </c>
      <c r="AF17" s="90">
        <f t="shared" si="2"/>
        <v>0.04421914909674218</v>
      </c>
    </row>
    <row r="18" spans="1:32" s="20" customFormat="1" ht="12">
      <c r="A18" s="21" t="s">
        <v>8</v>
      </c>
      <c r="B18" s="51">
        <v>4893.29</v>
      </c>
      <c r="C18" s="45">
        <v>4565.415</v>
      </c>
      <c r="D18" s="45">
        <v>5982.975</v>
      </c>
      <c r="E18" s="45">
        <v>6765.904</v>
      </c>
      <c r="F18" s="45">
        <v>7376.656</v>
      </c>
      <c r="G18" s="45">
        <v>5371.326</v>
      </c>
      <c r="H18" s="52">
        <v>6783.125</v>
      </c>
      <c r="I18" s="22">
        <v>8914.733</v>
      </c>
      <c r="J18" s="45">
        <v>12</v>
      </c>
      <c r="K18" s="66">
        <v>0.03973650932182465</v>
      </c>
      <c r="L18" s="22">
        <v>8611.831</v>
      </c>
      <c r="M18" s="45">
        <v>13</v>
      </c>
      <c r="N18" s="66">
        <v>0.03617996896536303</v>
      </c>
      <c r="O18" s="22">
        <v>8679.794</v>
      </c>
      <c r="P18" s="45">
        <v>13</v>
      </c>
      <c r="Q18" s="66">
        <v>0.03576463817515453</v>
      </c>
      <c r="R18" s="22">
        <v>8796.325</v>
      </c>
      <c r="S18" s="45">
        <v>12</v>
      </c>
      <c r="T18" s="66">
        <v>0.03604444604435733</v>
      </c>
      <c r="U18" s="22">
        <v>10158.633</v>
      </c>
      <c r="V18" s="45">
        <v>13</v>
      </c>
      <c r="W18" s="66">
        <v>0.03849371964154781</v>
      </c>
      <c r="X18" s="22">
        <v>9575.444</v>
      </c>
      <c r="Y18" s="45">
        <v>11</v>
      </c>
      <c r="Z18" s="66">
        <v>0.035685948046292576</v>
      </c>
      <c r="AA18" s="22">
        <v>10040.18</v>
      </c>
      <c r="AB18" s="97">
        <f t="shared" si="0"/>
        <v>12</v>
      </c>
      <c r="AC18" s="66">
        <v>0.037372108210488225</v>
      </c>
      <c r="AD18" s="22">
        <v>10500.605</v>
      </c>
      <c r="AE18" s="45">
        <f t="shared" si="1"/>
        <v>12</v>
      </c>
      <c r="AF18" s="90">
        <f t="shared" si="2"/>
        <v>0.0392466496205987</v>
      </c>
    </row>
    <row r="19" spans="1:32" s="20" customFormat="1" ht="12">
      <c r="A19" s="21" t="s">
        <v>52</v>
      </c>
      <c r="B19" s="51">
        <v>4132.366</v>
      </c>
      <c r="C19" s="45">
        <v>4793.774</v>
      </c>
      <c r="D19" s="45">
        <v>4998.823</v>
      </c>
      <c r="E19" s="45">
        <v>5437.197</v>
      </c>
      <c r="F19" s="45">
        <v>5927.958</v>
      </c>
      <c r="G19" s="45">
        <v>5873.717</v>
      </c>
      <c r="H19" s="52">
        <v>5341.987</v>
      </c>
      <c r="I19" s="22">
        <v>5535.02</v>
      </c>
      <c r="J19" s="45">
        <v>18</v>
      </c>
      <c r="K19" s="66">
        <v>0.024671784766463103</v>
      </c>
      <c r="L19" s="22">
        <v>6246.705</v>
      </c>
      <c r="M19" s="45">
        <v>18</v>
      </c>
      <c r="N19" s="66">
        <v>0.026243616837787233</v>
      </c>
      <c r="O19" s="22">
        <v>6537.753</v>
      </c>
      <c r="P19" s="45">
        <v>17</v>
      </c>
      <c r="Q19" s="66">
        <v>0.026938470028612552</v>
      </c>
      <c r="R19" s="22">
        <v>6950.002</v>
      </c>
      <c r="S19" s="45">
        <v>17</v>
      </c>
      <c r="T19" s="66">
        <v>0.02847882179173411</v>
      </c>
      <c r="U19" s="22">
        <v>6959.819</v>
      </c>
      <c r="V19" s="45">
        <v>17</v>
      </c>
      <c r="W19" s="66">
        <v>0.026372576048560633</v>
      </c>
      <c r="X19" s="22">
        <v>7094.741</v>
      </c>
      <c r="Y19" s="45">
        <v>18</v>
      </c>
      <c r="Z19" s="66">
        <v>0.026440816606300644</v>
      </c>
      <c r="AA19" s="22">
        <v>7299.932</v>
      </c>
      <c r="AB19" s="97">
        <f t="shared" si="0"/>
        <v>17</v>
      </c>
      <c r="AC19" s="66">
        <v>0.027172206935852317</v>
      </c>
      <c r="AD19" s="99">
        <v>6863.872</v>
      </c>
      <c r="AE19" s="45">
        <f t="shared" si="1"/>
        <v>19</v>
      </c>
      <c r="AF19" s="90">
        <f t="shared" si="2"/>
        <v>0.025654138921008655</v>
      </c>
    </row>
    <row r="20" spans="1:32" s="20" customFormat="1" ht="12">
      <c r="A20" s="29" t="s">
        <v>9</v>
      </c>
      <c r="B20" s="53">
        <v>10323.727</v>
      </c>
      <c r="C20" s="46">
        <v>10613.328</v>
      </c>
      <c r="D20" s="46">
        <v>10541.641</v>
      </c>
      <c r="E20" s="46">
        <v>12636.392</v>
      </c>
      <c r="F20" s="46">
        <v>13991.992</v>
      </c>
      <c r="G20" s="46">
        <v>13429.142</v>
      </c>
      <c r="H20" s="54">
        <v>13232.865</v>
      </c>
      <c r="I20" s="30">
        <v>13774.414</v>
      </c>
      <c r="J20" s="46">
        <v>5</v>
      </c>
      <c r="K20" s="67">
        <v>0.06139803966239618</v>
      </c>
      <c r="L20" s="30">
        <v>12780.239</v>
      </c>
      <c r="M20" s="46">
        <v>6</v>
      </c>
      <c r="N20" s="67">
        <v>0.0536922578241401</v>
      </c>
      <c r="O20" s="30">
        <v>13248.06</v>
      </c>
      <c r="P20" s="46">
        <v>5</v>
      </c>
      <c r="Q20" s="67">
        <v>0.05458793980856432</v>
      </c>
      <c r="R20" s="30">
        <v>13162.756</v>
      </c>
      <c r="S20" s="46">
        <v>5</v>
      </c>
      <c r="T20" s="67">
        <v>0.05393664381853111</v>
      </c>
      <c r="U20" s="30">
        <v>14273.688</v>
      </c>
      <c r="V20" s="46">
        <v>5</v>
      </c>
      <c r="W20" s="67">
        <v>0.054086740226064405</v>
      </c>
      <c r="X20" s="30">
        <v>14750.48</v>
      </c>
      <c r="Y20" s="46">
        <v>5</v>
      </c>
      <c r="Z20" s="67">
        <v>0.054972371300785396</v>
      </c>
      <c r="AA20" s="30">
        <v>14948.52</v>
      </c>
      <c r="AB20" s="98">
        <f t="shared" si="0"/>
        <v>5</v>
      </c>
      <c r="AC20" s="67">
        <v>0.05564220034169183</v>
      </c>
      <c r="AD20" s="30">
        <v>15127.856</v>
      </c>
      <c r="AE20" s="46">
        <f t="shared" si="1"/>
        <v>5</v>
      </c>
      <c r="AF20" s="94">
        <f t="shared" si="2"/>
        <v>0.05654128156833552</v>
      </c>
    </row>
    <row r="21" spans="1:32" s="20" customFormat="1" ht="12">
      <c r="A21" s="21" t="s">
        <v>10</v>
      </c>
      <c r="B21" s="51">
        <v>10547.548</v>
      </c>
      <c r="C21" s="45">
        <v>10994.815</v>
      </c>
      <c r="D21" s="45">
        <v>13026.454</v>
      </c>
      <c r="E21" s="45">
        <v>13380.349</v>
      </c>
      <c r="F21" s="45">
        <v>15621.344</v>
      </c>
      <c r="G21" s="45">
        <v>16142.639</v>
      </c>
      <c r="H21" s="52">
        <v>18787.548</v>
      </c>
      <c r="I21" s="22">
        <v>19076.972</v>
      </c>
      <c r="J21" s="45">
        <v>1</v>
      </c>
      <c r="K21" s="66">
        <v>0.08503364887206247</v>
      </c>
      <c r="L21" s="22">
        <v>20630.148</v>
      </c>
      <c r="M21" s="45">
        <v>1</v>
      </c>
      <c r="N21" s="66">
        <v>0.08667124498737216</v>
      </c>
      <c r="O21" s="22">
        <v>18819.7</v>
      </c>
      <c r="P21" s="45">
        <v>2</v>
      </c>
      <c r="Q21" s="66">
        <v>0.07754559164249242</v>
      </c>
      <c r="R21" s="22">
        <v>20024.069</v>
      </c>
      <c r="S21" s="45">
        <v>1</v>
      </c>
      <c r="T21" s="66">
        <v>0.08205204726507812</v>
      </c>
      <c r="U21" s="22">
        <v>21474.155</v>
      </c>
      <c r="V21" s="45">
        <v>1</v>
      </c>
      <c r="W21" s="66">
        <v>0.08137119454055897</v>
      </c>
      <c r="X21" s="22">
        <v>22701.181</v>
      </c>
      <c r="Y21" s="45">
        <v>1</v>
      </c>
      <c r="Z21" s="66">
        <v>0.08460319602469443</v>
      </c>
      <c r="AA21" s="22">
        <v>21923.676</v>
      </c>
      <c r="AB21" s="97">
        <f t="shared" si="0"/>
        <v>1</v>
      </c>
      <c r="AC21" s="66">
        <v>0.08160550825221098</v>
      </c>
      <c r="AD21" s="22">
        <v>21597.884</v>
      </c>
      <c r="AE21" s="45">
        <f t="shared" si="1"/>
        <v>1</v>
      </c>
      <c r="AF21" s="90">
        <f t="shared" si="2"/>
        <v>0.08072340459376719</v>
      </c>
    </row>
    <row r="22" spans="1:32" s="20" customFormat="1" ht="12">
      <c r="A22" s="21" t="s">
        <v>11</v>
      </c>
      <c r="B22" s="51">
        <v>4274.323</v>
      </c>
      <c r="C22" s="45">
        <v>5631.219</v>
      </c>
      <c r="D22" s="45">
        <v>5420.84</v>
      </c>
      <c r="E22" s="45">
        <v>6307.839</v>
      </c>
      <c r="F22" s="45">
        <v>7021.664</v>
      </c>
      <c r="G22" s="45">
        <v>7210.68</v>
      </c>
      <c r="H22" s="52">
        <v>6221.207</v>
      </c>
      <c r="I22" s="22">
        <v>6948.164</v>
      </c>
      <c r="J22" s="45">
        <v>15</v>
      </c>
      <c r="K22" s="66">
        <v>0.030970729415627646</v>
      </c>
      <c r="L22" s="22">
        <v>6835.28</v>
      </c>
      <c r="M22" s="45">
        <v>15</v>
      </c>
      <c r="N22" s="66">
        <v>0.028716334339302128</v>
      </c>
      <c r="O22" s="22">
        <v>6801.23</v>
      </c>
      <c r="P22" s="45">
        <v>16</v>
      </c>
      <c r="Q22" s="66">
        <v>0.028024113256144817</v>
      </c>
      <c r="R22" s="22">
        <v>7048.647</v>
      </c>
      <c r="S22" s="45">
        <v>16</v>
      </c>
      <c r="T22" s="66">
        <v>0.028883036549606927</v>
      </c>
      <c r="U22" s="22">
        <v>7917.164</v>
      </c>
      <c r="V22" s="45">
        <v>16</v>
      </c>
      <c r="W22" s="66">
        <v>0.03000020685579991</v>
      </c>
      <c r="X22" s="22">
        <v>7635.063</v>
      </c>
      <c r="Y22" s="45">
        <v>16</v>
      </c>
      <c r="Z22" s="66">
        <v>0.028454498981788288</v>
      </c>
      <c r="AA22" s="22">
        <v>7629.255</v>
      </c>
      <c r="AB22" s="97">
        <f t="shared" si="0"/>
        <v>15</v>
      </c>
      <c r="AC22" s="66">
        <v>0.0283980310537668</v>
      </c>
      <c r="AD22" s="22">
        <v>8051.292</v>
      </c>
      <c r="AE22" s="45">
        <f t="shared" si="1"/>
        <v>15</v>
      </c>
      <c r="AF22" s="90">
        <f t="shared" si="2"/>
        <v>0.030092193365727916</v>
      </c>
    </row>
    <row r="23" spans="1:32" s="20" customFormat="1" ht="12">
      <c r="A23" s="21" t="s">
        <v>12</v>
      </c>
      <c r="B23" s="51">
        <v>615.785</v>
      </c>
      <c r="C23" s="45">
        <v>708.632</v>
      </c>
      <c r="D23" s="45">
        <v>772.537</v>
      </c>
      <c r="E23" s="45">
        <v>888.163</v>
      </c>
      <c r="F23" s="45">
        <v>957.158</v>
      </c>
      <c r="G23" s="45">
        <v>1010.457</v>
      </c>
      <c r="H23" s="52">
        <v>1086.899</v>
      </c>
      <c r="I23" s="22">
        <v>1133.69</v>
      </c>
      <c r="J23" s="45">
        <v>30</v>
      </c>
      <c r="K23" s="66">
        <v>0.005053307065176197</v>
      </c>
      <c r="L23" s="22">
        <v>1014.953</v>
      </c>
      <c r="M23" s="45">
        <v>31</v>
      </c>
      <c r="N23" s="66">
        <v>0.004264014010644438</v>
      </c>
      <c r="O23" s="22">
        <v>1035.936</v>
      </c>
      <c r="P23" s="45">
        <v>31</v>
      </c>
      <c r="Q23" s="66">
        <v>0.004268520222094774</v>
      </c>
      <c r="R23" s="22">
        <v>1076.213</v>
      </c>
      <c r="S23" s="45">
        <v>31</v>
      </c>
      <c r="T23" s="66">
        <v>0.004409966822591927</v>
      </c>
      <c r="U23" s="22">
        <v>1209.02</v>
      </c>
      <c r="V23" s="45">
        <v>30</v>
      </c>
      <c r="W23" s="66">
        <v>0.0045812932626884085</v>
      </c>
      <c r="X23" s="22">
        <v>1197.04</v>
      </c>
      <c r="Y23" s="45">
        <v>30</v>
      </c>
      <c r="Z23" s="66">
        <v>0.004461151592483238</v>
      </c>
      <c r="AA23" s="22">
        <v>1321.244</v>
      </c>
      <c r="AB23" s="97">
        <f t="shared" si="0"/>
        <v>29</v>
      </c>
      <c r="AC23" s="66">
        <v>0.0049180068226324924</v>
      </c>
      <c r="AD23" s="22">
        <v>1403.966</v>
      </c>
      <c r="AE23" s="45">
        <f t="shared" si="1"/>
        <v>29</v>
      </c>
      <c r="AF23" s="90">
        <f t="shared" si="2"/>
        <v>0.005247408285640063</v>
      </c>
    </row>
    <row r="24" spans="1:32" s="20" customFormat="1" ht="12">
      <c r="A24" s="21" t="s">
        <v>13</v>
      </c>
      <c r="B24" s="51">
        <v>1068.171</v>
      </c>
      <c r="C24" s="45">
        <v>1396.269</v>
      </c>
      <c r="D24" s="45">
        <v>1080.119</v>
      </c>
      <c r="E24" s="45">
        <v>1013.711</v>
      </c>
      <c r="F24" s="45">
        <v>2020.213</v>
      </c>
      <c r="G24" s="45">
        <v>2867.377</v>
      </c>
      <c r="H24" s="52">
        <v>1781.041</v>
      </c>
      <c r="I24" s="22">
        <v>2499.573</v>
      </c>
      <c r="J24" s="45">
        <v>25</v>
      </c>
      <c r="K24" s="66">
        <v>0.011141590647199552</v>
      </c>
      <c r="L24" s="22">
        <v>1773.775</v>
      </c>
      <c r="M24" s="45">
        <v>26</v>
      </c>
      <c r="N24" s="66">
        <v>0.007451972112729199</v>
      </c>
      <c r="O24" s="22">
        <v>1524.429</v>
      </c>
      <c r="P24" s="45">
        <v>27</v>
      </c>
      <c r="Q24" s="66">
        <v>0.006281330133953946</v>
      </c>
      <c r="R24" s="22">
        <v>1696.232</v>
      </c>
      <c r="S24" s="45">
        <v>27</v>
      </c>
      <c r="T24" s="66">
        <v>0.006950600711400763</v>
      </c>
      <c r="U24" s="22">
        <v>3070.422</v>
      </c>
      <c r="V24" s="45">
        <v>25</v>
      </c>
      <c r="W24" s="66">
        <v>0.011634632696076383</v>
      </c>
      <c r="X24" s="22">
        <v>3528.567</v>
      </c>
      <c r="Y24" s="45">
        <v>25</v>
      </c>
      <c r="Z24" s="66">
        <v>0.013150331059307794</v>
      </c>
      <c r="AA24" s="22">
        <v>3414.023</v>
      </c>
      <c r="AB24" s="97">
        <f t="shared" si="0"/>
        <v>25</v>
      </c>
      <c r="AC24" s="66">
        <v>0.012707863503353092</v>
      </c>
      <c r="AD24" s="22">
        <v>2924.6</v>
      </c>
      <c r="AE24" s="45">
        <f t="shared" si="1"/>
        <v>25</v>
      </c>
      <c r="AF24" s="90">
        <f t="shared" si="2"/>
        <v>0.010930870314653581</v>
      </c>
    </row>
    <row r="25" spans="1:32" s="20" customFormat="1" ht="12">
      <c r="A25" s="21" t="s">
        <v>14</v>
      </c>
      <c r="B25" s="51">
        <v>10383.527</v>
      </c>
      <c r="C25" s="45">
        <v>10009.645</v>
      </c>
      <c r="D25" s="45">
        <v>10613.096</v>
      </c>
      <c r="E25" s="45">
        <v>13002.699</v>
      </c>
      <c r="F25" s="45">
        <v>12872.543</v>
      </c>
      <c r="G25" s="45">
        <v>14318.69</v>
      </c>
      <c r="H25" s="52">
        <v>14223.762</v>
      </c>
      <c r="I25" s="22">
        <v>14581.781</v>
      </c>
      <c r="J25" s="45">
        <v>3</v>
      </c>
      <c r="K25" s="66">
        <v>0.06499679537629514</v>
      </c>
      <c r="L25" s="22">
        <v>16975.495</v>
      </c>
      <c r="M25" s="45">
        <v>3</v>
      </c>
      <c r="N25" s="66">
        <v>0.07131734032770444</v>
      </c>
      <c r="O25" s="22">
        <v>17801.508</v>
      </c>
      <c r="P25" s="45">
        <v>3</v>
      </c>
      <c r="Q25" s="66">
        <v>0.07335018464633133</v>
      </c>
      <c r="R25" s="22">
        <v>17154.871</v>
      </c>
      <c r="S25" s="45">
        <v>3</v>
      </c>
      <c r="T25" s="66">
        <v>0.07029501776678446</v>
      </c>
      <c r="U25" s="22">
        <v>17906.075</v>
      </c>
      <c r="V25" s="45">
        <v>2</v>
      </c>
      <c r="W25" s="66">
        <v>0.0678508054115675</v>
      </c>
      <c r="X25" s="22">
        <v>19363.596</v>
      </c>
      <c r="Y25" s="45">
        <v>3</v>
      </c>
      <c r="Z25" s="66">
        <v>0.07216462033983999</v>
      </c>
      <c r="AA25" s="22">
        <v>18951.119</v>
      </c>
      <c r="AB25" s="97">
        <f t="shared" si="0"/>
        <v>3</v>
      </c>
      <c r="AC25" s="66">
        <v>0.07054089368694977</v>
      </c>
      <c r="AD25" s="22">
        <v>17090.227</v>
      </c>
      <c r="AE25" s="45">
        <f t="shared" si="1"/>
        <v>3</v>
      </c>
      <c r="AF25" s="90">
        <f t="shared" si="2"/>
        <v>0.0638757624923036</v>
      </c>
    </row>
    <row r="26" spans="1:32" s="20" customFormat="1" ht="12">
      <c r="A26" s="21" t="s">
        <v>15</v>
      </c>
      <c r="B26" s="51">
        <v>1552.927</v>
      </c>
      <c r="C26" s="45">
        <v>1902.163</v>
      </c>
      <c r="D26" s="45">
        <v>2070.754</v>
      </c>
      <c r="E26" s="45">
        <v>2466.463</v>
      </c>
      <c r="F26" s="45">
        <v>2624.923</v>
      </c>
      <c r="G26" s="45">
        <v>2644.492</v>
      </c>
      <c r="H26" s="52">
        <v>2870.255</v>
      </c>
      <c r="I26" s="22">
        <v>3365.502</v>
      </c>
      <c r="J26" s="45">
        <v>23</v>
      </c>
      <c r="K26" s="66">
        <v>0.015001380478318253</v>
      </c>
      <c r="L26" s="22">
        <v>3614.419</v>
      </c>
      <c r="M26" s="45">
        <v>23</v>
      </c>
      <c r="N26" s="66">
        <v>0.015184873837842203</v>
      </c>
      <c r="O26" s="22">
        <v>3716.51</v>
      </c>
      <c r="P26" s="45">
        <v>23</v>
      </c>
      <c r="Q26" s="66">
        <v>0.015313685488888744</v>
      </c>
      <c r="R26" s="22">
        <v>3498.302</v>
      </c>
      <c r="S26" s="45">
        <v>23</v>
      </c>
      <c r="T26" s="66">
        <v>0.014334890728328858</v>
      </c>
      <c r="U26" s="22">
        <v>4026.756</v>
      </c>
      <c r="V26" s="45">
        <v>23</v>
      </c>
      <c r="W26" s="66">
        <v>0.015258432559668264</v>
      </c>
      <c r="X26" s="22">
        <v>4045.339</v>
      </c>
      <c r="Y26" s="45">
        <v>23</v>
      </c>
      <c r="Z26" s="66">
        <v>0.015076246843868667</v>
      </c>
      <c r="AA26" s="22">
        <v>3989.703</v>
      </c>
      <c r="AB26" s="97">
        <f t="shared" si="0"/>
        <v>23</v>
      </c>
      <c r="AC26" s="66">
        <v>0.014850691147340934</v>
      </c>
      <c r="AD26" s="22">
        <v>3992.853</v>
      </c>
      <c r="AE26" s="45">
        <f t="shared" si="1"/>
        <v>23</v>
      </c>
      <c r="AF26" s="90">
        <f t="shared" si="2"/>
        <v>0.014923530851561067</v>
      </c>
    </row>
    <row r="27" spans="1:32" s="20" customFormat="1" ht="12">
      <c r="A27" s="21" t="s">
        <v>16</v>
      </c>
      <c r="B27" s="51">
        <v>3699.49</v>
      </c>
      <c r="C27" s="45">
        <v>4245.328</v>
      </c>
      <c r="D27" s="45">
        <v>4461.593</v>
      </c>
      <c r="E27" s="45">
        <v>5350.55</v>
      </c>
      <c r="F27" s="45">
        <v>5960.085</v>
      </c>
      <c r="G27" s="45">
        <v>6450.094</v>
      </c>
      <c r="H27" s="52">
        <v>5959.704</v>
      </c>
      <c r="I27" s="22">
        <v>8309.673</v>
      </c>
      <c r="J27" s="45">
        <v>13</v>
      </c>
      <c r="K27" s="66">
        <v>0.03703951634062565</v>
      </c>
      <c r="L27" s="22">
        <v>8628.217</v>
      </c>
      <c r="M27" s="45">
        <v>12</v>
      </c>
      <c r="N27" s="66">
        <v>0.03624880972309114</v>
      </c>
      <c r="O27" s="22">
        <v>8877.246</v>
      </c>
      <c r="P27" s="45">
        <v>12</v>
      </c>
      <c r="Q27" s="66">
        <v>0.03657822883605738</v>
      </c>
      <c r="R27" s="22">
        <v>9052.856</v>
      </c>
      <c r="S27" s="45">
        <v>11</v>
      </c>
      <c r="T27" s="66">
        <v>0.037095625689061794</v>
      </c>
      <c r="U27" s="22">
        <v>10274.62</v>
      </c>
      <c r="V27" s="45">
        <v>12</v>
      </c>
      <c r="W27" s="66">
        <v>0.03893322474622717</v>
      </c>
      <c r="X27" s="22">
        <v>9574.312</v>
      </c>
      <c r="Y27" s="45">
        <v>12</v>
      </c>
      <c r="Z27" s="66">
        <v>0.035681729287017454</v>
      </c>
      <c r="AA27" s="22">
        <v>9968.735</v>
      </c>
      <c r="AB27" s="97">
        <f t="shared" si="0"/>
        <v>13</v>
      </c>
      <c r="AC27" s="66">
        <v>0.037106171716212395</v>
      </c>
      <c r="AD27" s="22">
        <v>10357.624</v>
      </c>
      <c r="AE27" s="45">
        <f t="shared" si="1"/>
        <v>13</v>
      </c>
      <c r="AF27" s="90">
        <f t="shared" si="2"/>
        <v>0.03871224943990408</v>
      </c>
    </row>
    <row r="28" spans="1:32" s="20" customFormat="1" ht="12">
      <c r="A28" s="21" t="s">
        <v>17</v>
      </c>
      <c r="B28" s="51">
        <v>2469.279</v>
      </c>
      <c r="C28" s="45">
        <v>3389.521</v>
      </c>
      <c r="D28" s="45">
        <v>3720.097</v>
      </c>
      <c r="E28" s="45">
        <v>4245.349</v>
      </c>
      <c r="F28" s="45">
        <v>4265.754</v>
      </c>
      <c r="G28" s="45">
        <v>4339.845</v>
      </c>
      <c r="H28" s="52">
        <v>5376.716</v>
      </c>
      <c r="I28" s="22">
        <v>4681.23</v>
      </c>
      <c r="J28" s="45">
        <v>20</v>
      </c>
      <c r="K28" s="66">
        <v>0.020866103284596992</v>
      </c>
      <c r="L28" s="22">
        <v>4434.863</v>
      </c>
      <c r="M28" s="45">
        <v>20</v>
      </c>
      <c r="N28" s="66">
        <v>0.01863171788968418</v>
      </c>
      <c r="O28" s="22">
        <v>5517.462</v>
      </c>
      <c r="P28" s="45">
        <v>20</v>
      </c>
      <c r="Q28" s="66">
        <v>0.02273441421249911</v>
      </c>
      <c r="R28" s="22">
        <v>4918.584</v>
      </c>
      <c r="S28" s="45">
        <v>21</v>
      </c>
      <c r="T28" s="66">
        <v>0.02015473912146712</v>
      </c>
      <c r="U28" s="22">
        <v>6128.233</v>
      </c>
      <c r="V28" s="45">
        <v>19</v>
      </c>
      <c r="W28" s="66">
        <v>0.023221479011997132</v>
      </c>
      <c r="X28" s="22">
        <v>6354.484</v>
      </c>
      <c r="Y28" s="45">
        <v>19</v>
      </c>
      <c r="Z28" s="66">
        <v>0.023682012644530893</v>
      </c>
      <c r="AA28" s="22">
        <v>5737.349</v>
      </c>
      <c r="AB28" s="97">
        <f t="shared" si="0"/>
        <v>21</v>
      </c>
      <c r="AC28" s="66">
        <v>0.021355874861739173</v>
      </c>
      <c r="AD28" s="22">
        <v>6330.97</v>
      </c>
      <c r="AE28" s="45">
        <f t="shared" si="1"/>
        <v>20</v>
      </c>
      <c r="AF28" s="90">
        <f t="shared" si="2"/>
        <v>0.023662385295754082</v>
      </c>
    </row>
    <row r="29" spans="1:32" s="20" customFormat="1" ht="12">
      <c r="A29" s="21" t="s">
        <v>18</v>
      </c>
      <c r="B29" s="51">
        <v>1042.687</v>
      </c>
      <c r="C29" s="45">
        <v>1138.779</v>
      </c>
      <c r="D29" s="45">
        <v>1288.086</v>
      </c>
      <c r="E29" s="45">
        <v>1349.24</v>
      </c>
      <c r="F29" s="45">
        <v>1639.589</v>
      </c>
      <c r="G29" s="45">
        <v>1779.202</v>
      </c>
      <c r="H29" s="52">
        <v>1971.741</v>
      </c>
      <c r="I29" s="22">
        <v>1833.284</v>
      </c>
      <c r="J29" s="45">
        <v>26</v>
      </c>
      <c r="K29" s="66">
        <v>0.008171675669428573</v>
      </c>
      <c r="L29" s="22">
        <v>1870.398</v>
      </c>
      <c r="M29" s="45">
        <v>25</v>
      </c>
      <c r="N29" s="66">
        <v>0.007857904038395211</v>
      </c>
      <c r="O29" s="22">
        <v>2057.97</v>
      </c>
      <c r="P29" s="45">
        <v>25</v>
      </c>
      <c r="Q29" s="66">
        <v>0.008479757978740367</v>
      </c>
      <c r="R29" s="22">
        <v>2123.736</v>
      </c>
      <c r="S29" s="45">
        <v>25</v>
      </c>
      <c r="T29" s="66">
        <v>0.008702371463589539</v>
      </c>
      <c r="U29" s="22">
        <v>2322.566</v>
      </c>
      <c r="V29" s="45">
        <v>26</v>
      </c>
      <c r="W29" s="66">
        <v>0.008800810547343439</v>
      </c>
      <c r="X29" s="22">
        <v>2516.621</v>
      </c>
      <c r="Y29" s="45">
        <v>26</v>
      </c>
      <c r="Z29" s="66">
        <v>0.009378991330136636</v>
      </c>
      <c r="AA29" s="22">
        <v>2557.063</v>
      </c>
      <c r="AB29" s="97">
        <f t="shared" si="0"/>
        <v>26</v>
      </c>
      <c r="AC29" s="66">
        <v>0.009518040028867575</v>
      </c>
      <c r="AD29" s="22">
        <v>2596.432</v>
      </c>
      <c r="AE29" s="45">
        <f t="shared" si="1"/>
        <v>26</v>
      </c>
      <c r="AF29" s="90">
        <f t="shared" si="2"/>
        <v>0.009704322462154354</v>
      </c>
    </row>
    <row r="30" spans="1:32" s="20" customFormat="1" ht="12">
      <c r="A30" s="21" t="s">
        <v>19</v>
      </c>
      <c r="B30" s="51">
        <v>3626.251</v>
      </c>
      <c r="C30" s="45">
        <v>4076.827</v>
      </c>
      <c r="D30" s="45">
        <v>4233.578</v>
      </c>
      <c r="E30" s="45">
        <v>4230.48</v>
      </c>
      <c r="F30" s="45">
        <v>5299.129</v>
      </c>
      <c r="G30" s="45">
        <v>5504.195</v>
      </c>
      <c r="H30" s="52">
        <v>5476.349</v>
      </c>
      <c r="I30" s="22">
        <v>5771.397</v>
      </c>
      <c r="J30" s="45">
        <v>17</v>
      </c>
      <c r="K30" s="66">
        <v>0.02572541103479497</v>
      </c>
      <c r="L30" s="22">
        <v>6299.081</v>
      </c>
      <c r="M30" s="45">
        <v>17</v>
      </c>
      <c r="N30" s="66">
        <v>0.02646365855185824</v>
      </c>
      <c r="O30" s="22">
        <v>6471.77</v>
      </c>
      <c r="P30" s="45">
        <v>18</v>
      </c>
      <c r="Q30" s="66">
        <v>0.026666590520791147</v>
      </c>
      <c r="R30" s="22">
        <v>5922.803</v>
      </c>
      <c r="S30" s="45">
        <v>18</v>
      </c>
      <c r="T30" s="66">
        <v>0.024269698216568592</v>
      </c>
      <c r="U30" s="22">
        <v>5669.243</v>
      </c>
      <c r="V30" s="45">
        <v>20</v>
      </c>
      <c r="W30" s="66">
        <v>0.021482245753125195</v>
      </c>
      <c r="X30" s="22">
        <v>6092.775</v>
      </c>
      <c r="Y30" s="45">
        <v>20</v>
      </c>
      <c r="Z30" s="66">
        <v>0.022706670532222865</v>
      </c>
      <c r="AA30" s="22">
        <v>6432.713</v>
      </c>
      <c r="AB30" s="97">
        <f t="shared" si="0"/>
        <v>19</v>
      </c>
      <c r="AC30" s="66">
        <v>0.0239441968493607</v>
      </c>
      <c r="AD30" s="22">
        <v>6987.53</v>
      </c>
      <c r="AE30" s="45">
        <f t="shared" si="1"/>
        <v>18</v>
      </c>
      <c r="AF30" s="90">
        <f t="shared" si="2"/>
        <v>0.026116318214371652</v>
      </c>
    </row>
    <row r="31" spans="1:32" s="20" customFormat="1" ht="12">
      <c r="A31" s="21" t="s">
        <v>20</v>
      </c>
      <c r="B31" s="51">
        <v>5264.282</v>
      </c>
      <c r="C31" s="45">
        <v>5986.508</v>
      </c>
      <c r="D31" s="45">
        <v>7219.419</v>
      </c>
      <c r="E31" s="45">
        <v>7606.387</v>
      </c>
      <c r="F31" s="45">
        <v>8114.747</v>
      </c>
      <c r="G31" s="45">
        <v>7857.258</v>
      </c>
      <c r="H31" s="52">
        <v>7712.425</v>
      </c>
      <c r="I31" s="22">
        <v>7880.059</v>
      </c>
      <c r="J31" s="45">
        <v>14</v>
      </c>
      <c r="K31" s="66">
        <v>0.03512455593566608</v>
      </c>
      <c r="L31" s="22">
        <v>7819.166</v>
      </c>
      <c r="M31" s="45">
        <v>14</v>
      </c>
      <c r="N31" s="66">
        <v>0.03284982986951576</v>
      </c>
      <c r="O31" s="22">
        <v>7351.692</v>
      </c>
      <c r="P31" s="45">
        <v>15</v>
      </c>
      <c r="Q31" s="66">
        <v>0.03029226319831763</v>
      </c>
      <c r="R31" s="22">
        <v>7710.5</v>
      </c>
      <c r="S31" s="45">
        <v>14</v>
      </c>
      <c r="T31" s="66">
        <v>0.03159509240791094</v>
      </c>
      <c r="U31" s="22">
        <v>8307.913</v>
      </c>
      <c r="V31" s="45">
        <v>15</v>
      </c>
      <c r="W31" s="66">
        <v>0.0314808571023651</v>
      </c>
      <c r="X31" s="22">
        <v>8456.665</v>
      </c>
      <c r="Y31" s="45">
        <v>14</v>
      </c>
      <c r="Z31" s="66">
        <v>0.03151646104712229</v>
      </c>
      <c r="AA31" s="22">
        <v>8143.829</v>
      </c>
      <c r="AB31" s="97">
        <f t="shared" si="0"/>
        <v>14</v>
      </c>
      <c r="AC31" s="66">
        <v>0.030313406595869008</v>
      </c>
      <c r="AD31" s="22">
        <v>9026.579</v>
      </c>
      <c r="AE31" s="45">
        <f t="shared" si="1"/>
        <v>14</v>
      </c>
      <c r="AF31" s="90">
        <f t="shared" si="2"/>
        <v>0.033737387825335224</v>
      </c>
    </row>
    <row r="32" spans="1:32" s="20" customFormat="1" ht="12">
      <c r="A32" s="21" t="s">
        <v>21</v>
      </c>
      <c r="B32" s="51">
        <v>6892.23</v>
      </c>
      <c r="C32" s="45">
        <v>7198.524</v>
      </c>
      <c r="D32" s="45">
        <v>7686.848</v>
      </c>
      <c r="E32" s="45">
        <v>8816.638</v>
      </c>
      <c r="F32" s="45">
        <v>9467.845</v>
      </c>
      <c r="G32" s="45">
        <v>9323.03</v>
      </c>
      <c r="H32" s="52">
        <v>9078.313</v>
      </c>
      <c r="I32" s="22">
        <v>9364.848</v>
      </c>
      <c r="J32" s="45">
        <v>10</v>
      </c>
      <c r="K32" s="66">
        <v>0.04174285083462073</v>
      </c>
      <c r="L32" s="22">
        <v>10126.67</v>
      </c>
      <c r="M32" s="45">
        <v>11</v>
      </c>
      <c r="N32" s="66">
        <v>0.042544100821587515</v>
      </c>
      <c r="O32" s="22">
        <v>10741.892</v>
      </c>
      <c r="P32" s="45">
        <v>10</v>
      </c>
      <c r="Q32" s="66">
        <v>0.04426140536245297</v>
      </c>
      <c r="R32" s="22">
        <v>10894.618</v>
      </c>
      <c r="S32" s="45">
        <v>9</v>
      </c>
      <c r="T32" s="66">
        <v>0.044642560464157946</v>
      </c>
      <c r="U32" s="22">
        <v>10660.339</v>
      </c>
      <c r="V32" s="45">
        <v>11</v>
      </c>
      <c r="W32" s="66">
        <v>0.04039481500609956</v>
      </c>
      <c r="X32" s="22">
        <v>11250.28</v>
      </c>
      <c r="Y32" s="45">
        <v>10</v>
      </c>
      <c r="Z32" s="66">
        <v>0.04192775892023853</v>
      </c>
      <c r="AA32" s="22">
        <v>12694.554</v>
      </c>
      <c r="AB32" s="97">
        <f t="shared" si="0"/>
        <v>9</v>
      </c>
      <c r="AC32" s="66">
        <v>0.047252364576320954</v>
      </c>
      <c r="AD32" s="22">
        <v>13281.95</v>
      </c>
      <c r="AE32" s="45">
        <f t="shared" si="1"/>
        <v>7</v>
      </c>
      <c r="AF32" s="90">
        <f t="shared" si="2"/>
        <v>0.04964209566289857</v>
      </c>
    </row>
    <row r="33" spans="1:32" s="20" customFormat="1" ht="12">
      <c r="A33" s="21" t="s">
        <v>22</v>
      </c>
      <c r="B33" s="51">
        <v>1523.877</v>
      </c>
      <c r="C33" s="45">
        <v>1941.791</v>
      </c>
      <c r="D33" s="45">
        <v>2018.329</v>
      </c>
      <c r="E33" s="45">
        <v>1525.656</v>
      </c>
      <c r="F33" s="45">
        <v>1603.602</v>
      </c>
      <c r="G33" s="45">
        <v>1530.049</v>
      </c>
      <c r="H33" s="52">
        <v>1503.656</v>
      </c>
      <c r="I33" s="22">
        <v>1423.677</v>
      </c>
      <c r="J33" s="45">
        <v>27</v>
      </c>
      <c r="K33" s="66">
        <v>0.0063458944178998245</v>
      </c>
      <c r="L33" s="22">
        <v>1756.039</v>
      </c>
      <c r="M33" s="45">
        <v>27</v>
      </c>
      <c r="N33" s="66">
        <v>0.007377459743690642</v>
      </c>
      <c r="O33" s="22">
        <v>1687.188</v>
      </c>
      <c r="P33" s="45">
        <v>26</v>
      </c>
      <c r="Q33" s="66">
        <v>0.006951970098998044</v>
      </c>
      <c r="R33" s="22">
        <v>1789.349</v>
      </c>
      <c r="S33" s="45">
        <v>26</v>
      </c>
      <c r="T33" s="66">
        <v>0.007332163543869143</v>
      </c>
      <c r="U33" s="22">
        <v>2026.608</v>
      </c>
      <c r="V33" s="45">
        <v>27</v>
      </c>
      <c r="W33" s="66">
        <v>0.007679348213024127</v>
      </c>
      <c r="X33" s="22">
        <v>2053.088</v>
      </c>
      <c r="Y33" s="45">
        <v>27</v>
      </c>
      <c r="Z33" s="66">
        <v>0.007651487670176625</v>
      </c>
      <c r="AA33" s="22">
        <v>2066.349</v>
      </c>
      <c r="AB33" s="97">
        <f t="shared" si="0"/>
        <v>27</v>
      </c>
      <c r="AC33" s="66">
        <v>0.0076914774863233665</v>
      </c>
      <c r="AD33" s="22">
        <v>1898.222</v>
      </c>
      <c r="AE33" s="45">
        <f t="shared" si="1"/>
        <v>27</v>
      </c>
      <c r="AF33" s="90">
        <f t="shared" si="2"/>
        <v>0.007094720136231399</v>
      </c>
    </row>
    <row r="34" spans="1:32" s="20" customFormat="1" ht="12">
      <c r="A34" s="21" t="s">
        <v>23</v>
      </c>
      <c r="B34" s="51">
        <v>8341.887</v>
      </c>
      <c r="C34" s="45">
        <v>9770.059</v>
      </c>
      <c r="D34" s="45">
        <v>10667.762</v>
      </c>
      <c r="E34" s="45">
        <v>9713.969</v>
      </c>
      <c r="F34" s="45">
        <v>9301.626</v>
      </c>
      <c r="G34" s="45">
        <v>9387.919</v>
      </c>
      <c r="H34" s="52">
        <v>10471.152</v>
      </c>
      <c r="I34" s="22">
        <v>11269.259</v>
      </c>
      <c r="J34" s="45">
        <v>7</v>
      </c>
      <c r="K34" s="66">
        <v>0.05023156782189174</v>
      </c>
      <c r="L34" s="22">
        <v>12913.819</v>
      </c>
      <c r="M34" s="45">
        <v>5</v>
      </c>
      <c r="N34" s="66">
        <v>0.054253453260324706</v>
      </c>
      <c r="O34" s="22">
        <v>12984.661</v>
      </c>
      <c r="P34" s="45">
        <v>7</v>
      </c>
      <c r="Q34" s="66">
        <v>0.05350261797596121</v>
      </c>
      <c r="R34" s="22">
        <v>12407.369</v>
      </c>
      <c r="S34" s="45">
        <v>7</v>
      </c>
      <c r="T34" s="66">
        <v>0.05084131639894294</v>
      </c>
      <c r="U34" s="22">
        <v>11933.218</v>
      </c>
      <c r="V34" s="45">
        <v>9</v>
      </c>
      <c r="W34" s="66">
        <v>0.04521808673602756</v>
      </c>
      <c r="X34" s="22">
        <v>13238.748</v>
      </c>
      <c r="Y34" s="45">
        <v>7</v>
      </c>
      <c r="Z34" s="66">
        <v>0.04933841953709507</v>
      </c>
      <c r="AA34" s="22">
        <v>13079.347</v>
      </c>
      <c r="AB34" s="97">
        <f t="shared" si="0"/>
        <v>7</v>
      </c>
      <c r="AC34" s="66">
        <v>0.04868466216806118</v>
      </c>
      <c r="AD34" s="22">
        <v>12394.039</v>
      </c>
      <c r="AE34" s="45">
        <f t="shared" si="1"/>
        <v>8</v>
      </c>
      <c r="AF34" s="90">
        <f t="shared" si="2"/>
        <v>0.04632347431572138</v>
      </c>
    </row>
    <row r="35" spans="1:32" s="20" customFormat="1" ht="12">
      <c r="A35" s="21" t="s">
        <v>24</v>
      </c>
      <c r="B35" s="51">
        <v>496.067</v>
      </c>
      <c r="C35" s="45">
        <v>580.5</v>
      </c>
      <c r="D35" s="45">
        <v>652.193</v>
      </c>
      <c r="E35" s="45">
        <v>779.572</v>
      </c>
      <c r="F35" s="45">
        <v>830.854</v>
      </c>
      <c r="G35" s="45">
        <v>804.261</v>
      </c>
      <c r="H35" s="52">
        <v>807.912</v>
      </c>
      <c r="I35" s="22">
        <v>904.311</v>
      </c>
      <c r="J35" s="45">
        <v>32</v>
      </c>
      <c r="K35" s="66">
        <v>0.004030873665125874</v>
      </c>
      <c r="L35" s="22">
        <v>881.509</v>
      </c>
      <c r="M35" s="45">
        <v>32</v>
      </c>
      <c r="N35" s="66">
        <v>0.0037033899367844305</v>
      </c>
      <c r="O35" s="22">
        <v>855.547</v>
      </c>
      <c r="P35" s="45">
        <v>32</v>
      </c>
      <c r="Q35" s="66">
        <v>0.0035252367621672748</v>
      </c>
      <c r="R35" s="22">
        <v>868.496</v>
      </c>
      <c r="S35" s="45">
        <v>32</v>
      </c>
      <c r="T35" s="66">
        <v>0.003558810891109658</v>
      </c>
      <c r="U35" s="22">
        <v>974.401</v>
      </c>
      <c r="V35" s="45">
        <v>32</v>
      </c>
      <c r="W35" s="66">
        <v>0.003692260455953456</v>
      </c>
      <c r="X35" s="22">
        <v>991.62</v>
      </c>
      <c r="Y35" s="45">
        <v>32</v>
      </c>
      <c r="Z35" s="66">
        <v>0.0036955884031763587</v>
      </c>
      <c r="AA35" s="22">
        <v>1003.43</v>
      </c>
      <c r="AB35" s="97">
        <f t="shared" si="0"/>
        <v>32</v>
      </c>
      <c r="AC35" s="66">
        <v>0.003735022135225683</v>
      </c>
      <c r="AD35" s="22">
        <v>994.043</v>
      </c>
      <c r="AE35" s="45">
        <f t="shared" si="1"/>
        <v>32</v>
      </c>
      <c r="AF35" s="90">
        <f t="shared" si="2"/>
        <v>0.0037152961499655303</v>
      </c>
    </row>
    <row r="36" spans="1:32" s="20" customFormat="1" ht="12">
      <c r="A36" s="21" t="s">
        <v>69</v>
      </c>
      <c r="B36" s="51">
        <v>12803.901</v>
      </c>
      <c r="C36" s="45">
        <v>15177.162</v>
      </c>
      <c r="D36" s="45">
        <v>15888.28</v>
      </c>
      <c r="E36" s="45">
        <v>17791.195</v>
      </c>
      <c r="F36" s="45">
        <v>18558.656</v>
      </c>
      <c r="G36" s="45">
        <v>15715.236</v>
      </c>
      <c r="H36" s="52">
        <v>17938.421</v>
      </c>
      <c r="I36" s="22">
        <v>15446.638</v>
      </c>
      <c r="J36" s="45">
        <v>2</v>
      </c>
      <c r="K36" s="66">
        <v>0.06885180687720552</v>
      </c>
      <c r="L36" s="22">
        <v>17658.231</v>
      </c>
      <c r="M36" s="45">
        <v>2</v>
      </c>
      <c r="N36" s="66">
        <v>0.07418564641633253</v>
      </c>
      <c r="O36" s="22">
        <v>18945.916</v>
      </c>
      <c r="P36" s="45">
        <v>1</v>
      </c>
      <c r="Q36" s="66">
        <v>0.07806565808322999</v>
      </c>
      <c r="R36" s="22">
        <v>19715.911</v>
      </c>
      <c r="S36" s="45">
        <v>2</v>
      </c>
      <c r="T36" s="66">
        <v>0.0807893171585692</v>
      </c>
      <c r="U36" s="22">
        <v>17696.269</v>
      </c>
      <c r="V36" s="45">
        <v>3</v>
      </c>
      <c r="W36" s="66">
        <v>0.06705579555708073</v>
      </c>
      <c r="X36" s="22">
        <v>19580.346</v>
      </c>
      <c r="Y36" s="45">
        <v>2</v>
      </c>
      <c r="Z36" s="66">
        <v>0.07297240839008956</v>
      </c>
      <c r="AA36" s="22">
        <v>19733.836</v>
      </c>
      <c r="AB36" s="97">
        <f t="shared" si="0"/>
        <v>2</v>
      </c>
      <c r="AC36" s="66">
        <v>0.07345436579822553</v>
      </c>
      <c r="AD36" s="22">
        <v>18621.395</v>
      </c>
      <c r="AE36" s="45">
        <f t="shared" si="1"/>
        <v>2</v>
      </c>
      <c r="AF36" s="90">
        <f t="shared" si="2"/>
        <v>0.06959859598678063</v>
      </c>
    </row>
    <row r="37" spans="1:32" s="20" customFormat="1" ht="12">
      <c r="A37" s="21" t="s">
        <v>25</v>
      </c>
      <c r="B37" s="51">
        <v>4020.99</v>
      </c>
      <c r="C37" s="45">
        <v>4208.577</v>
      </c>
      <c r="D37" s="45">
        <v>4675.548</v>
      </c>
      <c r="E37" s="45">
        <v>5166.692</v>
      </c>
      <c r="F37" s="45">
        <v>4844.942</v>
      </c>
      <c r="G37" s="45">
        <v>4958.858</v>
      </c>
      <c r="H37" s="52">
        <v>6019.233</v>
      </c>
      <c r="I37" s="22">
        <v>5531.608</v>
      </c>
      <c r="J37" s="45">
        <v>19</v>
      </c>
      <c r="K37" s="66">
        <v>0.024656576125912</v>
      </c>
      <c r="L37" s="22">
        <v>4912.798</v>
      </c>
      <c r="M37" s="45">
        <v>19</v>
      </c>
      <c r="N37" s="66">
        <v>0.02063961533535639</v>
      </c>
      <c r="O37" s="22">
        <v>5599.628</v>
      </c>
      <c r="P37" s="45">
        <v>19</v>
      </c>
      <c r="Q37" s="66">
        <v>0.023072974927223412</v>
      </c>
      <c r="R37" s="22">
        <v>5371.45</v>
      </c>
      <c r="S37" s="45">
        <v>20</v>
      </c>
      <c r="T37" s="66">
        <v>0.022010435006092108</v>
      </c>
      <c r="U37" s="22">
        <v>5230.562</v>
      </c>
      <c r="V37" s="45">
        <v>21</v>
      </c>
      <c r="W37" s="66">
        <v>0.019819968611498574</v>
      </c>
      <c r="X37" s="22">
        <v>5594.818</v>
      </c>
      <c r="Y37" s="45">
        <v>21</v>
      </c>
      <c r="Z37" s="66">
        <v>0.02085087484992472</v>
      </c>
      <c r="AA37" s="22">
        <v>5834.082</v>
      </c>
      <c r="AB37" s="97">
        <f t="shared" si="0"/>
        <v>20</v>
      </c>
      <c r="AC37" s="66">
        <v>0.021715939735429204</v>
      </c>
      <c r="AD37" s="22">
        <v>5791.399</v>
      </c>
      <c r="AE37" s="45">
        <f t="shared" si="1"/>
        <v>21</v>
      </c>
      <c r="AF37" s="90">
        <f t="shared" si="2"/>
        <v>0.02164570587752665</v>
      </c>
    </row>
    <row r="38" spans="1:32" s="20" customFormat="1" ht="12">
      <c r="A38" s="21" t="s">
        <v>26</v>
      </c>
      <c r="B38" s="51">
        <v>838.04</v>
      </c>
      <c r="C38" s="45">
        <v>745.196</v>
      </c>
      <c r="D38" s="45">
        <v>801.496</v>
      </c>
      <c r="E38" s="45">
        <v>899.143</v>
      </c>
      <c r="F38" s="45">
        <v>972.126</v>
      </c>
      <c r="G38" s="45">
        <v>945.974</v>
      </c>
      <c r="H38" s="52">
        <v>1061.364</v>
      </c>
      <c r="I38" s="22">
        <v>1261.987</v>
      </c>
      <c r="J38" s="45">
        <v>28</v>
      </c>
      <c r="K38" s="66">
        <v>0.005625177802803688</v>
      </c>
      <c r="L38" s="22">
        <v>1326.593</v>
      </c>
      <c r="M38" s="45">
        <v>28</v>
      </c>
      <c r="N38" s="66">
        <v>0.0055732739727089205</v>
      </c>
      <c r="O38" s="22">
        <v>1403.397</v>
      </c>
      <c r="P38" s="45">
        <v>28</v>
      </c>
      <c r="Q38" s="66">
        <v>0.005782624094661387</v>
      </c>
      <c r="R38" s="22">
        <v>1398.497</v>
      </c>
      <c r="S38" s="45">
        <v>28</v>
      </c>
      <c r="T38" s="66">
        <v>0.005730580629944391</v>
      </c>
      <c r="U38" s="22">
        <v>1500.271</v>
      </c>
      <c r="V38" s="45">
        <v>28</v>
      </c>
      <c r="W38" s="66">
        <v>0.005684919541865975</v>
      </c>
      <c r="X38" s="22">
        <v>1355.22</v>
      </c>
      <c r="Y38" s="45">
        <v>29</v>
      </c>
      <c r="Z38" s="66">
        <v>0.005050659845255909</v>
      </c>
      <c r="AA38" s="22">
        <v>1251.139</v>
      </c>
      <c r="AB38" s="97">
        <f t="shared" si="0"/>
        <v>31</v>
      </c>
      <c r="AC38" s="66">
        <v>0.004657058149790345</v>
      </c>
      <c r="AD38" s="22">
        <v>1252.797</v>
      </c>
      <c r="AE38" s="45">
        <f t="shared" si="1"/>
        <v>30</v>
      </c>
      <c r="AF38" s="90">
        <f t="shared" si="2"/>
        <v>0.004682404957117918</v>
      </c>
    </row>
    <row r="39" spans="1:32" s="2" customFormat="1" ht="12.75">
      <c r="A39" s="120" t="s">
        <v>45</v>
      </c>
      <c r="B39" s="121">
        <f aca="true" t="shared" si="3" ref="B39:I39">SUM(B7:B38)</f>
        <v>146998.39200000002</v>
      </c>
      <c r="C39" s="122">
        <f t="shared" si="3"/>
        <v>163753.995</v>
      </c>
      <c r="D39" s="122">
        <f t="shared" si="3"/>
        <v>177522.292</v>
      </c>
      <c r="E39" s="122">
        <f t="shared" si="3"/>
        <v>198291.742</v>
      </c>
      <c r="F39" s="122">
        <f t="shared" si="3"/>
        <v>210220.56699999998</v>
      </c>
      <c r="G39" s="122">
        <f t="shared" si="3"/>
        <v>211732.25599999996</v>
      </c>
      <c r="H39" s="123">
        <f t="shared" si="3"/>
        <v>214695.67699999997</v>
      </c>
      <c r="I39" s="124">
        <f t="shared" si="3"/>
        <v>224346.15300000002</v>
      </c>
      <c r="J39" s="122"/>
      <c r="K39" s="125">
        <f>SUM(K7:K38)</f>
        <v>0.9999999999999999</v>
      </c>
      <c r="L39" s="124">
        <f>SUM(L7:L38)</f>
        <v>238027.595</v>
      </c>
      <c r="M39" s="122"/>
      <c r="N39" s="125">
        <f>SUM(N7:N38)</f>
        <v>1.0000000000000002</v>
      </c>
      <c r="O39" s="124">
        <f>SUM(O7:O38)</f>
        <v>242692.0679999999</v>
      </c>
      <c r="P39" s="122"/>
      <c r="Q39" s="125">
        <f>SUM(Q7:Q38)</f>
        <v>1.0000000000000002</v>
      </c>
      <c r="R39" s="124">
        <f>SUM(R7:R38)</f>
        <v>244041.065</v>
      </c>
      <c r="S39" s="122"/>
      <c r="T39" s="125">
        <f>SUM(T7:T38)</f>
        <v>0.9999999999999999</v>
      </c>
      <c r="U39" s="124">
        <f>SUM(U7:U38)</f>
        <v>263903.647</v>
      </c>
      <c r="V39" s="122"/>
      <c r="W39" s="125">
        <f>SUM(W7:W38)</f>
        <v>1</v>
      </c>
      <c r="X39" s="124">
        <f>SUM(X7:X38)</f>
        <v>268325.33599999995</v>
      </c>
      <c r="Y39" s="122"/>
      <c r="Z39" s="125">
        <f>SUM(Z7:Z38)</f>
        <v>0.9999999999999998</v>
      </c>
      <c r="AA39" s="124">
        <f>SUM(AA7:AA38)</f>
        <v>268654.365</v>
      </c>
      <c r="AB39" s="126"/>
      <c r="AC39" s="125">
        <f>SUM(AC7:AC38)</f>
        <v>1.0000000000000002</v>
      </c>
      <c r="AD39" s="124">
        <f>SUM(AD7:AD38)</f>
        <v>267554.17600000004</v>
      </c>
      <c r="AE39" s="126"/>
      <c r="AF39" s="127">
        <v>1.0000000000000002</v>
      </c>
    </row>
    <row r="40" ht="12.75">
      <c r="A40" s="57" t="s">
        <v>53</v>
      </c>
    </row>
    <row r="41" spans="1:32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U41" s="78"/>
      <c r="AA41" s="78"/>
      <c r="AD41" s="78"/>
      <c r="AE41" s="78"/>
      <c r="AF41" s="78"/>
    </row>
    <row r="42" ht="12.75">
      <c r="A42" s="7" t="s">
        <v>42</v>
      </c>
    </row>
  </sheetData>
  <sheetProtection/>
  <mergeCells count="1">
    <mergeCell ref="A4:U4"/>
  </mergeCells>
  <printOptions/>
  <pageMargins left="0.75" right="0.75" top="1" bottom="1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9.1406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33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51" t="s">
        <v>58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23"/>
      <c r="Q4" s="23"/>
      <c r="R4" s="23"/>
      <c r="S4" s="23"/>
      <c r="T4" s="23"/>
      <c r="U4" s="23"/>
    </row>
    <row r="5" ht="12.75"/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17723.556</v>
      </c>
      <c r="C7" s="49">
        <v>18797.009</v>
      </c>
      <c r="D7" s="45">
        <v>18395.481</v>
      </c>
      <c r="E7" s="45">
        <v>20417.608</v>
      </c>
      <c r="F7" s="49">
        <v>22900.01</v>
      </c>
      <c r="G7" s="45">
        <v>21556.566</v>
      </c>
      <c r="H7" s="52">
        <v>23193.096</v>
      </c>
      <c r="I7" s="24">
        <v>21216.263</v>
      </c>
      <c r="J7" s="49">
        <v>22</v>
      </c>
      <c r="K7" s="66">
        <v>0.018372145347157337</v>
      </c>
      <c r="L7" s="22">
        <v>21268.787</v>
      </c>
      <c r="M7" s="45">
        <v>23</v>
      </c>
      <c r="N7" s="66">
        <v>0.017709519176043832</v>
      </c>
      <c r="O7" s="22">
        <v>22944.585</v>
      </c>
      <c r="P7" s="45">
        <v>21</v>
      </c>
      <c r="Q7" s="66">
        <v>0.018653251908187188</v>
      </c>
      <c r="R7" s="22">
        <v>22414.378</v>
      </c>
      <c r="S7" s="45">
        <v>20</v>
      </c>
      <c r="T7" s="66">
        <v>0.01851362525242726</v>
      </c>
      <c r="U7" s="22">
        <v>25170.866</v>
      </c>
      <c r="V7" s="45">
        <v>21</v>
      </c>
      <c r="W7" s="66">
        <v>0.020238254676301137</v>
      </c>
      <c r="X7" s="22">
        <v>23643.712</v>
      </c>
      <c r="Y7" s="45">
        <v>24</v>
      </c>
      <c r="Z7" s="66">
        <v>0.01856269301924531</v>
      </c>
      <c r="AA7" s="22">
        <v>26491.876</v>
      </c>
      <c r="AB7" s="97">
        <f>_xlfn.RANK.EQ(AA7,$AA$7:$AA$38)</f>
        <v>20</v>
      </c>
      <c r="AC7" s="66">
        <v>0.02071462576305376</v>
      </c>
      <c r="AD7" s="22">
        <v>26270.203</v>
      </c>
      <c r="AE7" s="45">
        <f>_xlfn.RANK.EQ(AD7,$AD$7:$AD$38)</f>
        <v>18</v>
      </c>
      <c r="AF7" s="90">
        <f>AD7/$AD$39</f>
        <v>0.020421066608771098</v>
      </c>
    </row>
    <row r="8" spans="1:32" s="20" customFormat="1" ht="12">
      <c r="A8" s="21" t="s">
        <v>68</v>
      </c>
      <c r="B8" s="51">
        <v>56672.635</v>
      </c>
      <c r="C8" s="49">
        <v>62092.794</v>
      </c>
      <c r="D8" s="45">
        <v>62144.611</v>
      </c>
      <c r="E8" s="45">
        <v>65360.231</v>
      </c>
      <c r="F8" s="49">
        <v>66556.048</v>
      </c>
      <c r="G8" s="45">
        <v>68838.233</v>
      </c>
      <c r="H8" s="52">
        <v>52431.46</v>
      </c>
      <c r="I8" s="24">
        <v>53597.434</v>
      </c>
      <c r="J8" s="49">
        <v>7</v>
      </c>
      <c r="K8" s="66">
        <v>0.046412501941679014</v>
      </c>
      <c r="L8" s="22">
        <v>54617.677</v>
      </c>
      <c r="M8" s="45">
        <v>6</v>
      </c>
      <c r="N8" s="66">
        <v>0.04547757228385748</v>
      </c>
      <c r="O8" s="22">
        <v>55067.519</v>
      </c>
      <c r="P8" s="45">
        <v>6</v>
      </c>
      <c r="Q8" s="66">
        <v>0.04476822325903407</v>
      </c>
      <c r="R8" s="22">
        <v>54081.586</v>
      </c>
      <c r="S8" s="45">
        <v>6</v>
      </c>
      <c r="T8" s="66">
        <v>0.044669819357062525</v>
      </c>
      <c r="U8" s="22">
        <v>50428.014</v>
      </c>
      <c r="V8" s="45">
        <v>7</v>
      </c>
      <c r="W8" s="66">
        <v>0.040545883091669524</v>
      </c>
      <c r="X8" s="22">
        <v>55342.379</v>
      </c>
      <c r="Y8" s="45">
        <v>6</v>
      </c>
      <c r="Z8" s="66">
        <v>0.04344933622655056</v>
      </c>
      <c r="AA8" s="22">
        <v>57281.974</v>
      </c>
      <c r="AB8" s="97">
        <f aca="true" t="shared" si="0" ref="AB8:AB38">_xlfn.RANK.EQ(AA8,$AA$7:$AA$38)</f>
        <v>6</v>
      </c>
      <c r="AC8" s="66">
        <v>0.043863417439812015</v>
      </c>
      <c r="AD8" s="22">
        <v>60767.56</v>
      </c>
      <c r="AE8" s="45">
        <f aca="true" t="shared" si="1" ref="AE8:AE38">_xlfn.RANK.EQ(AD8,$AD$7:$AD$38)</f>
        <v>6</v>
      </c>
      <c r="AF8" s="90">
        <f aca="true" t="shared" si="2" ref="AF8:AF38">AD8/$AD$39</f>
        <v>0.04723748767424804</v>
      </c>
    </row>
    <row r="9" spans="1:32" s="20" customFormat="1" ht="12">
      <c r="A9" s="21" t="s">
        <v>1</v>
      </c>
      <c r="B9" s="51">
        <v>15967.031</v>
      </c>
      <c r="C9" s="49">
        <v>17038.509</v>
      </c>
      <c r="D9" s="45">
        <v>16816.66</v>
      </c>
      <c r="E9" s="45">
        <v>17963.938</v>
      </c>
      <c r="F9" s="49">
        <v>24535.653</v>
      </c>
      <c r="G9" s="45">
        <v>27226.82</v>
      </c>
      <c r="H9" s="52">
        <v>30142.31</v>
      </c>
      <c r="I9" s="24">
        <v>25622.944</v>
      </c>
      <c r="J9" s="49">
        <v>20</v>
      </c>
      <c r="K9" s="66">
        <v>0.022188094641835514</v>
      </c>
      <c r="L9" s="22">
        <v>25071.309</v>
      </c>
      <c r="M9" s="45">
        <v>19</v>
      </c>
      <c r="N9" s="66">
        <v>0.020875700504406777</v>
      </c>
      <c r="O9" s="22">
        <v>23767.616</v>
      </c>
      <c r="P9" s="45">
        <v>20</v>
      </c>
      <c r="Q9" s="66">
        <v>0.01932235115627763</v>
      </c>
      <c r="R9" s="22">
        <v>20186.174</v>
      </c>
      <c r="S9" s="45">
        <v>23</v>
      </c>
      <c r="T9" s="66">
        <v>0.016673193461638352</v>
      </c>
      <c r="U9" s="22">
        <v>17769.967</v>
      </c>
      <c r="V9" s="45">
        <v>28</v>
      </c>
      <c r="W9" s="66">
        <v>0.014287673603898526</v>
      </c>
      <c r="X9" s="22">
        <v>27170.023</v>
      </c>
      <c r="Y9" s="45">
        <v>19</v>
      </c>
      <c r="Z9" s="66">
        <v>0.021331201981940676</v>
      </c>
      <c r="AA9" s="22">
        <v>24473.477</v>
      </c>
      <c r="AB9" s="97">
        <f t="shared" si="0"/>
        <v>23</v>
      </c>
      <c r="AC9" s="66">
        <v>0.018870622034288572</v>
      </c>
      <c r="AD9" s="22">
        <v>34193.8479999999</v>
      </c>
      <c r="AE9" s="45">
        <f t="shared" si="1"/>
        <v>14</v>
      </c>
      <c r="AF9" s="90">
        <f t="shared" si="2"/>
        <v>0.026580489218838252</v>
      </c>
    </row>
    <row r="10" spans="1:32" s="20" customFormat="1" ht="12">
      <c r="A10" s="21" t="s">
        <v>2</v>
      </c>
      <c r="B10" s="51">
        <v>40070.219</v>
      </c>
      <c r="C10" s="49">
        <v>45027.148</v>
      </c>
      <c r="D10" s="45">
        <v>57012.465</v>
      </c>
      <c r="E10" s="45">
        <v>68157.925</v>
      </c>
      <c r="F10" s="49">
        <v>61519.618</v>
      </c>
      <c r="G10" s="45">
        <v>51005.349</v>
      </c>
      <c r="H10" s="52">
        <v>51437.729</v>
      </c>
      <c r="I10" s="24">
        <v>56280.809</v>
      </c>
      <c r="J10" s="49">
        <v>6</v>
      </c>
      <c r="K10" s="66">
        <v>0.048736160708584775</v>
      </c>
      <c r="L10" s="22">
        <v>52286.642</v>
      </c>
      <c r="M10" s="45">
        <v>7</v>
      </c>
      <c r="N10" s="66">
        <v>0.043536629011797376</v>
      </c>
      <c r="O10" s="22">
        <v>52846.96</v>
      </c>
      <c r="P10" s="45">
        <v>7</v>
      </c>
      <c r="Q10" s="66">
        <v>0.04296297612102777</v>
      </c>
      <c r="R10" s="22">
        <v>52572.519</v>
      </c>
      <c r="S10" s="45">
        <v>8</v>
      </c>
      <c r="T10" s="66">
        <v>0.043423373842544806</v>
      </c>
      <c r="U10" s="22">
        <v>41067.664</v>
      </c>
      <c r="V10" s="45">
        <v>10</v>
      </c>
      <c r="W10" s="66">
        <v>0.0330198350343911</v>
      </c>
      <c r="X10" s="22">
        <v>38712.543</v>
      </c>
      <c r="Y10" s="45">
        <v>13</v>
      </c>
      <c r="Z10" s="66">
        <v>0.03039324162396048</v>
      </c>
      <c r="AA10" s="22">
        <v>32962.616</v>
      </c>
      <c r="AB10" s="97">
        <f t="shared" si="0"/>
        <v>15</v>
      </c>
      <c r="AC10" s="66">
        <v>0.02541839711182243</v>
      </c>
      <c r="AD10" s="22">
        <v>25034.604</v>
      </c>
      <c r="AE10" s="45">
        <f t="shared" si="1"/>
        <v>20</v>
      </c>
      <c r="AF10" s="90">
        <f t="shared" si="2"/>
        <v>0.019460577286296847</v>
      </c>
    </row>
    <row r="11" spans="1:32" s="20" customFormat="1" ht="12">
      <c r="A11" s="21" t="s">
        <v>3</v>
      </c>
      <c r="B11" s="51">
        <v>31922.125</v>
      </c>
      <c r="C11" s="49">
        <v>27208.205</v>
      </c>
      <c r="D11" s="45">
        <v>30791.843</v>
      </c>
      <c r="E11" s="45">
        <v>32964.986</v>
      </c>
      <c r="F11" s="49">
        <v>40440.698</v>
      </c>
      <c r="G11" s="45">
        <v>45486.689</v>
      </c>
      <c r="H11" s="52">
        <v>37153.912</v>
      </c>
      <c r="I11" s="24">
        <v>36059.699</v>
      </c>
      <c r="J11" s="49">
        <v>12</v>
      </c>
      <c r="K11" s="66">
        <v>0.031225764462042355</v>
      </c>
      <c r="L11" s="22">
        <v>39384.142</v>
      </c>
      <c r="M11" s="45">
        <v>12</v>
      </c>
      <c r="N11" s="66">
        <v>0.03279332375565345</v>
      </c>
      <c r="O11" s="22">
        <v>40244.958</v>
      </c>
      <c r="P11" s="45">
        <v>12</v>
      </c>
      <c r="Q11" s="66">
        <v>0.032717930597063016</v>
      </c>
      <c r="R11" s="22">
        <v>34352.084</v>
      </c>
      <c r="S11" s="45">
        <v>13</v>
      </c>
      <c r="T11" s="66">
        <v>0.028373823704405377</v>
      </c>
      <c r="U11" s="22">
        <v>38990.324</v>
      </c>
      <c r="V11" s="45">
        <v>12</v>
      </c>
      <c r="W11" s="66">
        <v>0.031349581179427696</v>
      </c>
      <c r="X11" s="22">
        <v>40409.435</v>
      </c>
      <c r="Y11" s="45">
        <v>11</v>
      </c>
      <c r="Z11" s="66">
        <v>0.03172547259018157</v>
      </c>
      <c r="AA11" s="22">
        <v>43995.624</v>
      </c>
      <c r="AB11" s="97">
        <f t="shared" si="0"/>
        <v>11</v>
      </c>
      <c r="AC11" s="66">
        <v>0.03398923573484498</v>
      </c>
      <c r="AD11" s="22">
        <v>55136.992</v>
      </c>
      <c r="AE11" s="45">
        <f t="shared" si="1"/>
        <v>8</v>
      </c>
      <c r="AF11" s="90">
        <f t="shared" si="2"/>
        <v>0.04286058186300574</v>
      </c>
    </row>
    <row r="12" spans="1:32" s="20" customFormat="1" ht="12">
      <c r="A12" s="21" t="s">
        <v>4</v>
      </c>
      <c r="B12" s="51">
        <v>11278.634</v>
      </c>
      <c r="C12" s="49">
        <v>9553.505</v>
      </c>
      <c r="D12" s="45">
        <v>7932.481</v>
      </c>
      <c r="E12" s="45">
        <v>9605.166</v>
      </c>
      <c r="F12" s="49">
        <v>11459.459</v>
      </c>
      <c r="G12" s="45">
        <v>11469.478</v>
      </c>
      <c r="H12" s="52">
        <v>11731.191</v>
      </c>
      <c r="I12" s="24">
        <v>12991.618</v>
      </c>
      <c r="J12" s="49">
        <v>31</v>
      </c>
      <c r="K12" s="66">
        <v>0.011250044090740464</v>
      </c>
      <c r="L12" s="22">
        <v>15275.008</v>
      </c>
      <c r="M12" s="45">
        <v>29</v>
      </c>
      <c r="N12" s="66">
        <v>0.01271878114582759</v>
      </c>
      <c r="O12" s="22">
        <v>14663.045</v>
      </c>
      <c r="P12" s="45">
        <v>29</v>
      </c>
      <c r="Q12" s="66">
        <v>0.011920610990614325</v>
      </c>
      <c r="R12" s="22">
        <v>13777.365</v>
      </c>
      <c r="S12" s="45">
        <v>29</v>
      </c>
      <c r="T12" s="66">
        <v>0.011379703357189186</v>
      </c>
      <c r="U12" s="22">
        <v>12273.316</v>
      </c>
      <c r="V12" s="45">
        <v>31</v>
      </c>
      <c r="W12" s="66">
        <v>0.0098681743778987</v>
      </c>
      <c r="X12" s="22">
        <v>12264.534</v>
      </c>
      <c r="Y12" s="45">
        <v>31</v>
      </c>
      <c r="Z12" s="66">
        <v>0.009628893283173841</v>
      </c>
      <c r="AA12" s="22">
        <v>12741.435</v>
      </c>
      <c r="AB12" s="97">
        <f t="shared" si="0"/>
        <v>31</v>
      </c>
      <c r="AC12" s="66">
        <v>0.009837968017690308</v>
      </c>
      <c r="AD12" s="22">
        <v>11748.323</v>
      </c>
      <c r="AE12" s="45">
        <f t="shared" si="1"/>
        <v>31</v>
      </c>
      <c r="AF12" s="90">
        <f t="shared" si="2"/>
        <v>0.00913252503318522</v>
      </c>
    </row>
    <row r="13" spans="1:32" s="20" customFormat="1" ht="12">
      <c r="A13" s="21" t="s">
        <v>5</v>
      </c>
      <c r="B13" s="51">
        <v>28323.766</v>
      </c>
      <c r="C13" s="49">
        <v>19374.547</v>
      </c>
      <c r="D13" s="45">
        <v>19830.063</v>
      </c>
      <c r="E13" s="45">
        <v>22374.432</v>
      </c>
      <c r="F13" s="49">
        <v>21165.47</v>
      </c>
      <c r="G13" s="45">
        <v>22087.882</v>
      </c>
      <c r="H13" s="52">
        <v>23586.808</v>
      </c>
      <c r="I13" s="24">
        <v>27459.175</v>
      </c>
      <c r="J13" s="49">
        <v>18</v>
      </c>
      <c r="K13" s="66">
        <v>0.02377817216033894</v>
      </c>
      <c r="L13" s="22">
        <v>25818.421</v>
      </c>
      <c r="M13" s="45">
        <v>18</v>
      </c>
      <c r="N13" s="66">
        <v>0.02149778554812142</v>
      </c>
      <c r="O13" s="22">
        <v>28249.785</v>
      </c>
      <c r="P13" s="45">
        <v>18</v>
      </c>
      <c r="Q13" s="66">
        <v>0.022966218650593496</v>
      </c>
      <c r="R13" s="22">
        <v>21991.215</v>
      </c>
      <c r="S13" s="45">
        <v>21</v>
      </c>
      <c r="T13" s="66">
        <v>0.01816410490425195</v>
      </c>
      <c r="U13" s="22">
        <v>23148.325</v>
      </c>
      <c r="V13" s="45">
        <v>22</v>
      </c>
      <c r="W13" s="66">
        <v>0.018612061129711966</v>
      </c>
      <c r="X13" s="22">
        <v>23683.169</v>
      </c>
      <c r="Y13" s="45">
        <v>23</v>
      </c>
      <c r="Z13" s="66">
        <v>0.018593670734523705</v>
      </c>
      <c r="AA13" s="22">
        <v>22207.33</v>
      </c>
      <c r="AB13" s="97">
        <f t="shared" si="0"/>
        <v>25</v>
      </c>
      <c r="AC13" s="66">
        <v>0.01714951301921298</v>
      </c>
      <c r="AD13" s="22">
        <v>19094.701</v>
      </c>
      <c r="AE13" s="45">
        <f t="shared" si="1"/>
        <v>26</v>
      </c>
      <c r="AF13" s="90">
        <f t="shared" si="2"/>
        <v>0.014843210804102582</v>
      </c>
    </row>
    <row r="14" spans="1:32" s="20" customFormat="1" ht="12">
      <c r="A14" s="21" t="s">
        <v>6</v>
      </c>
      <c r="B14" s="51">
        <v>34095.216</v>
      </c>
      <c r="C14" s="49">
        <v>37235.966</v>
      </c>
      <c r="D14" s="45">
        <v>34608.65</v>
      </c>
      <c r="E14" s="45">
        <v>36245.418</v>
      </c>
      <c r="F14" s="49">
        <v>39620.675</v>
      </c>
      <c r="G14" s="45">
        <v>39446.317</v>
      </c>
      <c r="H14" s="52">
        <v>37409.61</v>
      </c>
      <c r="I14" s="24">
        <v>34248.48</v>
      </c>
      <c r="J14" s="49">
        <v>13</v>
      </c>
      <c r="K14" s="66">
        <v>0.029657345993458473</v>
      </c>
      <c r="L14" s="22">
        <v>30775.373</v>
      </c>
      <c r="M14" s="45">
        <v>14</v>
      </c>
      <c r="N14" s="66">
        <v>0.025625206472442534</v>
      </c>
      <c r="O14" s="22">
        <v>33488.171</v>
      </c>
      <c r="P14" s="45">
        <v>13</v>
      </c>
      <c r="Q14" s="66">
        <v>0.027224867636849778</v>
      </c>
      <c r="R14" s="22">
        <v>36168.07</v>
      </c>
      <c r="S14" s="45">
        <v>12</v>
      </c>
      <c r="T14" s="66">
        <v>0.02987377539914588</v>
      </c>
      <c r="U14" s="22">
        <v>37861.055</v>
      </c>
      <c r="V14" s="45">
        <v>13</v>
      </c>
      <c r="W14" s="66">
        <v>0.030441609494224177</v>
      </c>
      <c r="X14" s="22">
        <v>42387.229</v>
      </c>
      <c r="Y14" s="45">
        <v>9</v>
      </c>
      <c r="Z14" s="66">
        <v>0.033278239891581</v>
      </c>
      <c r="AA14" s="22">
        <v>44925.657</v>
      </c>
      <c r="AB14" s="97">
        <f t="shared" si="0"/>
        <v>10</v>
      </c>
      <c r="AC14" s="66">
        <v>0.0346510474163252</v>
      </c>
      <c r="AD14" s="22">
        <v>40158.738</v>
      </c>
      <c r="AE14" s="45">
        <f t="shared" si="1"/>
        <v>12</v>
      </c>
      <c r="AF14" s="90">
        <f t="shared" si="2"/>
        <v>0.03121727927348665</v>
      </c>
    </row>
    <row r="15" spans="1:32" s="20" customFormat="1" ht="12">
      <c r="A15" s="21" t="s">
        <v>44</v>
      </c>
      <c r="B15" s="51">
        <v>91927.03</v>
      </c>
      <c r="C15" s="49">
        <v>99593.82</v>
      </c>
      <c r="D15" s="45">
        <v>99253.734</v>
      </c>
      <c r="E15" s="45">
        <v>120709.967</v>
      </c>
      <c r="F15" s="49">
        <v>113304.978</v>
      </c>
      <c r="G15" s="45">
        <v>104768.93</v>
      </c>
      <c r="H15" s="52">
        <v>105674.855</v>
      </c>
      <c r="I15" s="24">
        <v>92072.243</v>
      </c>
      <c r="J15" s="49">
        <v>2</v>
      </c>
      <c r="K15" s="66">
        <v>0.07972962207504639</v>
      </c>
      <c r="L15" s="22">
        <v>111065.572</v>
      </c>
      <c r="M15" s="45">
        <v>1</v>
      </c>
      <c r="N15" s="66">
        <v>0.09247908106523785</v>
      </c>
      <c r="O15" s="22">
        <v>122198.132</v>
      </c>
      <c r="P15" s="45">
        <v>1</v>
      </c>
      <c r="Q15" s="66">
        <v>0.09934337617812262</v>
      </c>
      <c r="R15" s="22">
        <v>108644.335</v>
      </c>
      <c r="S15" s="45">
        <v>2</v>
      </c>
      <c r="T15" s="66">
        <v>0.08973706537781984</v>
      </c>
      <c r="U15" s="22">
        <v>121281.381</v>
      </c>
      <c r="V15" s="45">
        <v>1</v>
      </c>
      <c r="W15" s="66">
        <v>0.09751446279883695</v>
      </c>
      <c r="X15" s="22">
        <v>106491.433</v>
      </c>
      <c r="Y15" s="45">
        <v>2</v>
      </c>
      <c r="Z15" s="66">
        <v>0.0836064903835121</v>
      </c>
      <c r="AA15" s="22">
        <v>121915.239</v>
      </c>
      <c r="AB15" s="97">
        <f t="shared" si="0"/>
        <v>2</v>
      </c>
      <c r="AC15" s="66">
        <v>0.09174273486331623</v>
      </c>
      <c r="AD15" s="22">
        <v>123475.512</v>
      </c>
      <c r="AE15" s="45">
        <f t="shared" si="1"/>
        <v>1</v>
      </c>
      <c r="AF15" s="90">
        <f t="shared" si="2"/>
        <v>0.09598333347877497</v>
      </c>
    </row>
    <row r="16" spans="1:32" s="20" customFormat="1" ht="12">
      <c r="A16" s="21" t="s">
        <v>7</v>
      </c>
      <c r="B16" s="51">
        <v>15062.795</v>
      </c>
      <c r="C16" s="49">
        <v>14441.678</v>
      </c>
      <c r="D16" s="45">
        <v>10657.463</v>
      </c>
      <c r="E16" s="45">
        <v>11070.242</v>
      </c>
      <c r="F16" s="49">
        <v>11914.529</v>
      </c>
      <c r="G16" s="45">
        <v>12296.172</v>
      </c>
      <c r="H16" s="52">
        <v>13142.965</v>
      </c>
      <c r="I16" s="24">
        <v>13246.695</v>
      </c>
      <c r="J16" s="49">
        <v>30</v>
      </c>
      <c r="K16" s="66">
        <v>0.011470927085955825</v>
      </c>
      <c r="L16" s="22">
        <v>16197.136</v>
      </c>
      <c r="M16" s="45">
        <v>28</v>
      </c>
      <c r="N16" s="66">
        <v>0.013486593785954503</v>
      </c>
      <c r="O16" s="22">
        <v>14728.044</v>
      </c>
      <c r="P16" s="45">
        <v>28</v>
      </c>
      <c r="Q16" s="66">
        <v>0.011973453206796499</v>
      </c>
      <c r="R16" s="22">
        <v>15374.972</v>
      </c>
      <c r="S16" s="45">
        <v>28</v>
      </c>
      <c r="T16" s="66">
        <v>0.012699280340260256</v>
      </c>
      <c r="U16" s="22">
        <v>17975.351</v>
      </c>
      <c r="V16" s="45">
        <v>27</v>
      </c>
      <c r="W16" s="66">
        <v>0.014452809507384621</v>
      </c>
      <c r="X16" s="22">
        <v>15681.035</v>
      </c>
      <c r="Y16" s="45">
        <v>28</v>
      </c>
      <c r="Z16" s="66">
        <v>0.012311190346466805</v>
      </c>
      <c r="AA16" s="22">
        <v>17784.389</v>
      </c>
      <c r="AB16" s="97">
        <f t="shared" si="0"/>
        <v>28</v>
      </c>
      <c r="AC16" s="66">
        <v>0.013690104655160983</v>
      </c>
      <c r="AD16" s="22">
        <v>17277.239</v>
      </c>
      <c r="AE16" s="45">
        <f t="shared" si="1"/>
        <v>28</v>
      </c>
      <c r="AF16" s="90">
        <f t="shared" si="2"/>
        <v>0.013430411955121083</v>
      </c>
    </row>
    <row r="17" spans="1:32" s="20" customFormat="1" ht="12">
      <c r="A17" s="21" t="s">
        <v>51</v>
      </c>
      <c r="B17" s="51">
        <v>40142.96</v>
      </c>
      <c r="C17" s="49">
        <v>39852.458</v>
      </c>
      <c r="D17" s="45">
        <v>37138.353</v>
      </c>
      <c r="E17" s="45">
        <v>44209.041</v>
      </c>
      <c r="F17" s="49">
        <v>43565.355</v>
      </c>
      <c r="G17" s="45">
        <v>45065.734</v>
      </c>
      <c r="H17" s="52">
        <v>40899.464</v>
      </c>
      <c r="I17" s="24">
        <v>38199.329</v>
      </c>
      <c r="J17" s="49">
        <v>10</v>
      </c>
      <c r="K17" s="66">
        <v>0.03307856923492523</v>
      </c>
      <c r="L17" s="22">
        <v>45664.335</v>
      </c>
      <c r="M17" s="45">
        <v>9</v>
      </c>
      <c r="N17" s="66">
        <v>0.03802254526051672</v>
      </c>
      <c r="O17" s="22">
        <v>49107.615</v>
      </c>
      <c r="P17" s="45">
        <v>8</v>
      </c>
      <c r="Q17" s="66">
        <v>0.03992300201573799</v>
      </c>
      <c r="R17" s="22">
        <v>53936.6</v>
      </c>
      <c r="S17" s="45">
        <v>7</v>
      </c>
      <c r="T17" s="66">
        <v>0.04455006513185724</v>
      </c>
      <c r="U17" s="22">
        <v>53107.478</v>
      </c>
      <c r="V17" s="45">
        <v>6</v>
      </c>
      <c r="W17" s="66">
        <v>0.04270026565554239</v>
      </c>
      <c r="X17" s="22">
        <v>54160.612</v>
      </c>
      <c r="Y17" s="45">
        <v>7</v>
      </c>
      <c r="Z17" s="66">
        <v>0.042521530218709046</v>
      </c>
      <c r="AA17" s="22">
        <v>56199.237</v>
      </c>
      <c r="AB17" s="97">
        <f t="shared" si="0"/>
        <v>7</v>
      </c>
      <c r="AC17" s="66">
        <v>0.04344087410340192</v>
      </c>
      <c r="AD17" s="22">
        <v>60561.798</v>
      </c>
      <c r="AE17" s="45">
        <f t="shared" si="1"/>
        <v>7</v>
      </c>
      <c r="AF17" s="90">
        <f t="shared" si="2"/>
        <v>0.047077539176417486</v>
      </c>
    </row>
    <row r="18" spans="1:32" s="20" customFormat="1" ht="12">
      <c r="A18" s="21" t="s">
        <v>8</v>
      </c>
      <c r="B18" s="51">
        <v>15021.401</v>
      </c>
      <c r="C18" s="49">
        <v>17862.491</v>
      </c>
      <c r="D18" s="45">
        <v>16798.441</v>
      </c>
      <c r="E18" s="45">
        <v>18474.928</v>
      </c>
      <c r="F18" s="49">
        <v>20021.481</v>
      </c>
      <c r="G18" s="45">
        <v>23164.724</v>
      </c>
      <c r="H18" s="52">
        <v>19998.433</v>
      </c>
      <c r="I18" s="24">
        <v>19610.785</v>
      </c>
      <c r="J18" s="49">
        <v>23</v>
      </c>
      <c r="K18" s="66">
        <v>0.016981887545033398</v>
      </c>
      <c r="L18" s="22">
        <v>19535.756</v>
      </c>
      <c r="M18" s="45">
        <v>24</v>
      </c>
      <c r="N18" s="66">
        <v>0.016266505725056786</v>
      </c>
      <c r="O18" s="22">
        <v>19566.728</v>
      </c>
      <c r="P18" s="45">
        <v>24</v>
      </c>
      <c r="Q18" s="66">
        <v>0.015907156586313486</v>
      </c>
      <c r="R18" s="22">
        <v>21657.353</v>
      </c>
      <c r="S18" s="45">
        <v>22</v>
      </c>
      <c r="T18" s="66">
        <v>0.017888344588528452</v>
      </c>
      <c r="U18" s="22">
        <v>25223.942</v>
      </c>
      <c r="V18" s="45">
        <v>20</v>
      </c>
      <c r="W18" s="66">
        <v>0.02028092963254616</v>
      </c>
      <c r="X18" s="22">
        <v>22460.597</v>
      </c>
      <c r="Y18" s="45">
        <v>25</v>
      </c>
      <c r="Z18" s="66">
        <v>0.017633828695764107</v>
      </c>
      <c r="AA18" s="22">
        <v>20498.871</v>
      </c>
      <c r="AB18" s="97">
        <f t="shared" si="0"/>
        <v>26</v>
      </c>
      <c r="AC18" s="66">
        <v>0.015928771340084934</v>
      </c>
      <c r="AD18" s="22">
        <v>18027.205</v>
      </c>
      <c r="AE18" s="45">
        <f t="shared" si="1"/>
        <v>27</v>
      </c>
      <c r="AF18" s="90">
        <f t="shared" si="2"/>
        <v>0.014013395864317126</v>
      </c>
    </row>
    <row r="19" spans="1:32" s="20" customFormat="1" ht="12">
      <c r="A19" s="21" t="s">
        <v>52</v>
      </c>
      <c r="B19" s="51">
        <v>13269.464</v>
      </c>
      <c r="C19" s="49">
        <v>18185.707</v>
      </c>
      <c r="D19" s="45">
        <v>14688.724</v>
      </c>
      <c r="E19" s="45">
        <v>13752.542</v>
      </c>
      <c r="F19" s="49">
        <v>15567.106</v>
      </c>
      <c r="G19" s="45">
        <v>19404.199</v>
      </c>
      <c r="H19" s="52">
        <v>15125.671</v>
      </c>
      <c r="I19" s="24">
        <v>16330.138</v>
      </c>
      <c r="J19" s="49">
        <v>26</v>
      </c>
      <c r="K19" s="66">
        <v>0.01414102327422776</v>
      </c>
      <c r="L19" s="22">
        <v>17221.802</v>
      </c>
      <c r="M19" s="45">
        <v>26</v>
      </c>
      <c r="N19" s="66">
        <v>0.014339784998788602</v>
      </c>
      <c r="O19" s="22">
        <v>18253.984</v>
      </c>
      <c r="P19" s="45">
        <v>26</v>
      </c>
      <c r="Q19" s="66">
        <v>0.01483993551768395</v>
      </c>
      <c r="R19" s="22">
        <v>18859.416</v>
      </c>
      <c r="S19" s="45">
        <v>27</v>
      </c>
      <c r="T19" s="66">
        <v>0.015577329886362703</v>
      </c>
      <c r="U19" s="22">
        <v>22168.416</v>
      </c>
      <c r="V19" s="45">
        <v>24</v>
      </c>
      <c r="W19" s="66">
        <v>0.017824180096870285</v>
      </c>
      <c r="X19" s="22">
        <v>26974.622</v>
      </c>
      <c r="Y19" s="45">
        <v>20</v>
      </c>
      <c r="Z19" s="66">
        <v>0.021177792535122274</v>
      </c>
      <c r="AA19" s="22">
        <v>28226.996</v>
      </c>
      <c r="AB19" s="97">
        <f t="shared" si="0"/>
        <v>17</v>
      </c>
      <c r="AC19" s="66">
        <v>0.022021020283300878</v>
      </c>
      <c r="AD19" s="99">
        <v>23000.953</v>
      </c>
      <c r="AE19" s="45">
        <f t="shared" si="1"/>
        <v>22</v>
      </c>
      <c r="AF19" s="90">
        <f t="shared" si="2"/>
        <v>0.017879724541078473</v>
      </c>
    </row>
    <row r="20" spans="1:32" s="20" customFormat="1" ht="12">
      <c r="A20" s="29" t="s">
        <v>9</v>
      </c>
      <c r="B20" s="53">
        <v>57668.886</v>
      </c>
      <c r="C20" s="50">
        <v>64374.019</v>
      </c>
      <c r="D20" s="46">
        <v>67769.179</v>
      </c>
      <c r="E20" s="46">
        <v>69604.059</v>
      </c>
      <c r="F20" s="50">
        <v>77213.266</v>
      </c>
      <c r="G20" s="46">
        <v>85835.129</v>
      </c>
      <c r="H20" s="54">
        <v>72298.925</v>
      </c>
      <c r="I20" s="33">
        <v>75457.266</v>
      </c>
      <c r="J20" s="50">
        <v>3</v>
      </c>
      <c r="K20" s="67">
        <v>0.06534194351055668</v>
      </c>
      <c r="L20" s="30">
        <v>82857.649</v>
      </c>
      <c r="M20" s="46">
        <v>3</v>
      </c>
      <c r="N20" s="67">
        <v>0.06899166952245134</v>
      </c>
      <c r="O20" s="30">
        <v>83805.358</v>
      </c>
      <c r="P20" s="46">
        <v>3</v>
      </c>
      <c r="Q20" s="67">
        <v>0.06813121501346876</v>
      </c>
      <c r="R20" s="30">
        <v>82954.494</v>
      </c>
      <c r="S20" s="46">
        <v>3</v>
      </c>
      <c r="T20" s="67">
        <v>0.0685180028159035</v>
      </c>
      <c r="U20" s="30">
        <v>80399.121</v>
      </c>
      <c r="V20" s="46">
        <v>3</v>
      </c>
      <c r="W20" s="67">
        <v>0.06464369905067036</v>
      </c>
      <c r="X20" s="30">
        <v>88885.886</v>
      </c>
      <c r="Y20" s="46">
        <v>3</v>
      </c>
      <c r="Z20" s="67">
        <v>0.06978436446703606</v>
      </c>
      <c r="AA20" s="30">
        <v>90686.72</v>
      </c>
      <c r="AB20" s="98">
        <f t="shared" si="0"/>
        <v>3</v>
      </c>
      <c r="AC20" s="67">
        <v>0.06974235299298759</v>
      </c>
      <c r="AD20" s="30">
        <v>92673.992</v>
      </c>
      <c r="AE20" s="46">
        <f t="shared" si="1"/>
        <v>3</v>
      </c>
      <c r="AF20" s="94">
        <f t="shared" si="2"/>
        <v>0.0720398606563002</v>
      </c>
    </row>
    <row r="21" spans="1:32" s="20" customFormat="1" ht="12">
      <c r="A21" s="21" t="s">
        <v>10</v>
      </c>
      <c r="B21" s="51">
        <v>43932.024</v>
      </c>
      <c r="C21" s="49">
        <v>48835.162</v>
      </c>
      <c r="D21" s="45">
        <v>52760.141</v>
      </c>
      <c r="E21" s="45">
        <v>54662.256</v>
      </c>
      <c r="F21" s="49">
        <v>58590.351</v>
      </c>
      <c r="G21" s="45">
        <v>58024.417</v>
      </c>
      <c r="H21" s="52">
        <v>55313.674</v>
      </c>
      <c r="I21" s="24">
        <v>68038.459</v>
      </c>
      <c r="J21" s="49">
        <v>5</v>
      </c>
      <c r="K21" s="66">
        <v>0.058917654722917295</v>
      </c>
      <c r="L21" s="22">
        <v>64361.934</v>
      </c>
      <c r="M21" s="45">
        <v>5</v>
      </c>
      <c r="N21" s="66">
        <v>0.053591157050012654</v>
      </c>
      <c r="O21" s="22">
        <v>60903.488</v>
      </c>
      <c r="P21" s="45">
        <v>5</v>
      </c>
      <c r="Q21" s="66">
        <v>0.04951268910513114</v>
      </c>
      <c r="R21" s="22">
        <v>68639.485</v>
      </c>
      <c r="S21" s="45">
        <v>5</v>
      </c>
      <c r="T21" s="66">
        <v>0.05669422112938409</v>
      </c>
      <c r="U21" s="22">
        <v>70153.405</v>
      </c>
      <c r="V21" s="45">
        <v>5</v>
      </c>
      <c r="W21" s="66">
        <v>0.056405785831909694</v>
      </c>
      <c r="X21" s="22">
        <v>66578.955</v>
      </c>
      <c r="Y21" s="45">
        <v>5</v>
      </c>
      <c r="Z21" s="66">
        <v>0.05227117904359297</v>
      </c>
      <c r="AA21" s="22">
        <v>74091.259</v>
      </c>
      <c r="AB21" s="97">
        <f t="shared" si="0"/>
        <v>4</v>
      </c>
      <c r="AC21" s="66">
        <v>0.05724803168539597</v>
      </c>
      <c r="AD21" s="22">
        <v>86249.518</v>
      </c>
      <c r="AE21" s="45">
        <f t="shared" si="1"/>
        <v>4</v>
      </c>
      <c r="AF21" s="90">
        <f t="shared" si="2"/>
        <v>0.06704581430346775</v>
      </c>
    </row>
    <row r="22" spans="1:32" s="20" customFormat="1" ht="12">
      <c r="A22" s="21" t="s">
        <v>11</v>
      </c>
      <c r="B22" s="51">
        <v>16194.017</v>
      </c>
      <c r="C22" s="49">
        <v>16376.397</v>
      </c>
      <c r="D22" s="45">
        <v>14762.153</v>
      </c>
      <c r="E22" s="45">
        <v>16755.631</v>
      </c>
      <c r="F22" s="49">
        <v>19171.124</v>
      </c>
      <c r="G22" s="45">
        <v>20501.952</v>
      </c>
      <c r="H22" s="52">
        <v>17820.982</v>
      </c>
      <c r="I22" s="24">
        <v>18248.739</v>
      </c>
      <c r="J22" s="49">
        <v>24</v>
      </c>
      <c r="K22" s="66">
        <v>0.015802428792965974</v>
      </c>
      <c r="L22" s="22">
        <v>21836.141</v>
      </c>
      <c r="M22" s="45">
        <v>22</v>
      </c>
      <c r="N22" s="66">
        <v>0.01818192818284827</v>
      </c>
      <c r="O22" s="22">
        <v>21681.843</v>
      </c>
      <c r="P22" s="45">
        <v>22</v>
      </c>
      <c r="Q22" s="66">
        <v>0.01762668094945997</v>
      </c>
      <c r="R22" s="22">
        <v>19296.273</v>
      </c>
      <c r="S22" s="45">
        <v>25</v>
      </c>
      <c r="T22" s="66">
        <v>0.015938161080826345</v>
      </c>
      <c r="U22" s="22">
        <v>22199.947</v>
      </c>
      <c r="V22" s="45">
        <v>23</v>
      </c>
      <c r="W22" s="66">
        <v>0.017849532121238396</v>
      </c>
      <c r="X22" s="22">
        <v>24133.628</v>
      </c>
      <c r="Y22" s="45">
        <v>22</v>
      </c>
      <c r="Z22" s="66">
        <v>0.0189473263760218</v>
      </c>
      <c r="AA22" s="22">
        <v>22889.345</v>
      </c>
      <c r="AB22" s="97">
        <f t="shared" si="0"/>
        <v>24</v>
      </c>
      <c r="AC22" s="66">
        <v>0.017804479374182877</v>
      </c>
      <c r="AD22" s="22">
        <v>20039.26</v>
      </c>
      <c r="AE22" s="45">
        <f t="shared" si="1"/>
        <v>25</v>
      </c>
      <c r="AF22" s="90">
        <f t="shared" si="2"/>
        <v>0.015577461021160827</v>
      </c>
    </row>
    <row r="23" spans="1:32" s="20" customFormat="1" ht="12">
      <c r="A23" s="21" t="s">
        <v>12</v>
      </c>
      <c r="B23" s="51">
        <v>23955.204</v>
      </c>
      <c r="C23" s="49">
        <v>21694.118</v>
      </c>
      <c r="D23" s="45">
        <v>29555.479</v>
      </c>
      <c r="E23" s="45">
        <v>23882.177</v>
      </c>
      <c r="F23" s="49">
        <v>22992.839</v>
      </c>
      <c r="G23" s="45">
        <v>27175.351</v>
      </c>
      <c r="H23" s="52">
        <v>32663.501</v>
      </c>
      <c r="I23" s="24">
        <v>31440.679</v>
      </c>
      <c r="J23" s="49">
        <v>15</v>
      </c>
      <c r="K23" s="66">
        <v>0.027225940986936176</v>
      </c>
      <c r="L23" s="22">
        <v>24082.935</v>
      </c>
      <c r="M23" s="45">
        <v>20</v>
      </c>
      <c r="N23" s="66">
        <v>0.020052727934033905</v>
      </c>
      <c r="O23" s="22">
        <v>19448.289</v>
      </c>
      <c r="P23" s="45">
        <v>25</v>
      </c>
      <c r="Q23" s="66">
        <v>0.0158108692704717</v>
      </c>
      <c r="R23" s="22">
        <v>19382.617</v>
      </c>
      <c r="S23" s="45">
        <v>24</v>
      </c>
      <c r="T23" s="66">
        <v>0.01600947871715761</v>
      </c>
      <c r="U23" s="22">
        <v>21579.062</v>
      </c>
      <c r="V23" s="45">
        <v>25</v>
      </c>
      <c r="W23" s="66">
        <v>0.017350318913607984</v>
      </c>
      <c r="X23" s="22">
        <v>17580.399</v>
      </c>
      <c r="Y23" s="45">
        <v>27</v>
      </c>
      <c r="Z23" s="66">
        <v>0.013802382206010936</v>
      </c>
      <c r="AA23" s="22">
        <v>18861.759</v>
      </c>
      <c r="AB23" s="97">
        <f t="shared" si="0"/>
        <v>27</v>
      </c>
      <c r="AC23" s="66">
        <v>0.014390500626415538</v>
      </c>
      <c r="AD23" s="22">
        <v>25528.569</v>
      </c>
      <c r="AE23" s="45">
        <f t="shared" si="1"/>
        <v>19</v>
      </c>
      <c r="AF23" s="90">
        <f t="shared" si="2"/>
        <v>0.01984455955576776</v>
      </c>
    </row>
    <row r="24" spans="1:32" s="20" customFormat="1" ht="12">
      <c r="A24" s="21" t="s">
        <v>13</v>
      </c>
      <c r="B24" s="51">
        <v>5608.336</v>
      </c>
      <c r="C24" s="49">
        <v>12433.434</v>
      </c>
      <c r="D24" s="45">
        <v>13809.355</v>
      </c>
      <c r="E24" s="45">
        <v>13235.858</v>
      </c>
      <c r="F24" s="49">
        <v>11682.372</v>
      </c>
      <c r="G24" s="45">
        <v>13384.936</v>
      </c>
      <c r="H24" s="52">
        <v>12108.324</v>
      </c>
      <c r="I24" s="24">
        <v>10990.043</v>
      </c>
      <c r="J24" s="49">
        <v>32</v>
      </c>
      <c r="K24" s="66">
        <v>0.009516787540176565</v>
      </c>
      <c r="L24" s="22">
        <v>11583.079</v>
      </c>
      <c r="M24" s="45">
        <v>31</v>
      </c>
      <c r="N24" s="66">
        <v>0.009644685410039162</v>
      </c>
      <c r="O24" s="22">
        <v>12203.538</v>
      </c>
      <c r="P24" s="45">
        <v>30</v>
      </c>
      <c r="Q24" s="66">
        <v>0.009921106373688383</v>
      </c>
      <c r="R24" s="22">
        <v>12405.148</v>
      </c>
      <c r="S24" s="45">
        <v>30</v>
      </c>
      <c r="T24" s="66">
        <v>0.010246291968168711</v>
      </c>
      <c r="U24" s="22">
        <v>14301.534</v>
      </c>
      <c r="V24" s="45">
        <v>29</v>
      </c>
      <c r="W24" s="66">
        <v>0.011498932430603686</v>
      </c>
      <c r="X24" s="22">
        <v>13474.117</v>
      </c>
      <c r="Y24" s="45">
        <v>29</v>
      </c>
      <c r="Z24" s="66">
        <v>0.010578537649942384</v>
      </c>
      <c r="AA24" s="22">
        <v>13929.661</v>
      </c>
      <c r="AB24" s="97">
        <f t="shared" si="0"/>
        <v>30</v>
      </c>
      <c r="AC24" s="66">
        <v>0.010805462652810063</v>
      </c>
      <c r="AD24" s="22">
        <v>12533.697</v>
      </c>
      <c r="AE24" s="45">
        <f t="shared" si="1"/>
        <v>30</v>
      </c>
      <c r="AF24" s="90">
        <f t="shared" si="2"/>
        <v>0.00974303324915892</v>
      </c>
    </row>
    <row r="25" spans="1:32" s="20" customFormat="1" ht="12">
      <c r="A25" s="21" t="s">
        <v>14</v>
      </c>
      <c r="B25" s="51">
        <v>67128.329</v>
      </c>
      <c r="C25" s="49">
        <v>73372.337</v>
      </c>
      <c r="D25" s="45">
        <v>87547.002</v>
      </c>
      <c r="E25" s="45">
        <v>99122.787</v>
      </c>
      <c r="F25" s="49">
        <v>118012.841</v>
      </c>
      <c r="G25" s="45">
        <v>115733.855</v>
      </c>
      <c r="H25" s="52">
        <v>101495.831</v>
      </c>
      <c r="I25" s="24">
        <v>105428.39</v>
      </c>
      <c r="J25" s="49">
        <v>1</v>
      </c>
      <c r="K25" s="66">
        <v>0.0912953287200856</v>
      </c>
      <c r="L25" s="22">
        <v>109279.047</v>
      </c>
      <c r="M25" s="45">
        <v>2</v>
      </c>
      <c r="N25" s="66">
        <v>0.09099152567498538</v>
      </c>
      <c r="O25" s="22">
        <v>109305.147</v>
      </c>
      <c r="P25" s="45">
        <v>2</v>
      </c>
      <c r="Q25" s="66">
        <v>0.08886177029797797</v>
      </c>
      <c r="R25" s="22">
        <v>111185.889</v>
      </c>
      <c r="S25" s="45">
        <v>1</v>
      </c>
      <c r="T25" s="66">
        <v>0.09183631516805749</v>
      </c>
      <c r="U25" s="22">
        <v>116828.485</v>
      </c>
      <c r="V25" s="45">
        <v>2</v>
      </c>
      <c r="W25" s="66">
        <v>0.09393417901777504</v>
      </c>
      <c r="X25" s="22">
        <v>135535.181</v>
      </c>
      <c r="Y25" s="45">
        <v>1</v>
      </c>
      <c r="Z25" s="66">
        <v>0.10640875503012596</v>
      </c>
      <c r="AA25" s="22">
        <v>124175.919</v>
      </c>
      <c r="AB25" s="97">
        <f t="shared" si="0"/>
        <v>1</v>
      </c>
      <c r="AC25" s="66">
        <v>0.09676422625033626</v>
      </c>
      <c r="AD25" s="22">
        <v>121190.655</v>
      </c>
      <c r="AE25" s="45">
        <f t="shared" si="1"/>
        <v>2</v>
      </c>
      <c r="AF25" s="90">
        <f t="shared" si="2"/>
        <v>0.09420720647326546</v>
      </c>
    </row>
    <row r="26" spans="1:32" s="20" customFormat="1" ht="12">
      <c r="A26" s="21" t="s">
        <v>15</v>
      </c>
      <c r="B26" s="51">
        <v>23250.952</v>
      </c>
      <c r="C26" s="49">
        <v>24694.59</v>
      </c>
      <c r="D26" s="45">
        <v>21765.313</v>
      </c>
      <c r="E26" s="45">
        <v>21192.142</v>
      </c>
      <c r="F26" s="49">
        <v>21041.315</v>
      </c>
      <c r="G26" s="45">
        <v>24516.571</v>
      </c>
      <c r="H26" s="52">
        <v>27163.062</v>
      </c>
      <c r="I26" s="24">
        <v>28027.834</v>
      </c>
      <c r="J26" s="49">
        <v>17</v>
      </c>
      <c r="K26" s="66">
        <v>0.0242706003415398</v>
      </c>
      <c r="L26" s="22">
        <v>29124.316</v>
      </c>
      <c r="M26" s="45">
        <v>17</v>
      </c>
      <c r="N26" s="66">
        <v>0.02425044891799237</v>
      </c>
      <c r="O26" s="22">
        <v>31197.163</v>
      </c>
      <c r="P26" s="45">
        <v>16</v>
      </c>
      <c r="Q26" s="66">
        <v>0.025362347597909344</v>
      </c>
      <c r="R26" s="22">
        <v>33196.073</v>
      </c>
      <c r="S26" s="45">
        <v>14</v>
      </c>
      <c r="T26" s="66">
        <v>0.02741899219216427</v>
      </c>
      <c r="U26" s="22">
        <v>34216.477</v>
      </c>
      <c r="V26" s="45">
        <v>16</v>
      </c>
      <c r="W26" s="66">
        <v>0.02751124159382519</v>
      </c>
      <c r="X26" s="22">
        <v>36413.182</v>
      </c>
      <c r="Y26" s="45">
        <v>16</v>
      </c>
      <c r="Z26" s="66">
        <v>0.02858801187055184</v>
      </c>
      <c r="AA26" s="22">
        <v>29365.488</v>
      </c>
      <c r="AB26" s="97">
        <f t="shared" si="0"/>
        <v>16</v>
      </c>
      <c r="AC26" s="66">
        <v>0.022620466172758133</v>
      </c>
      <c r="AD26" s="22">
        <v>23133.956</v>
      </c>
      <c r="AE26" s="45">
        <f t="shared" si="1"/>
        <v>21</v>
      </c>
      <c r="AF26" s="90">
        <f t="shared" si="2"/>
        <v>0.017983114039902156</v>
      </c>
    </row>
    <row r="27" spans="1:32" s="20" customFormat="1" ht="12">
      <c r="A27" s="21" t="s">
        <v>16</v>
      </c>
      <c r="B27" s="51">
        <v>19509.68</v>
      </c>
      <c r="C27" s="49">
        <v>21661.203</v>
      </c>
      <c r="D27" s="45">
        <v>26304.539</v>
      </c>
      <c r="E27" s="45">
        <v>29543.186</v>
      </c>
      <c r="F27" s="49">
        <v>29285.826</v>
      </c>
      <c r="G27" s="45">
        <v>29907.595</v>
      </c>
      <c r="H27" s="52">
        <v>28014.765</v>
      </c>
      <c r="I27" s="24">
        <v>29476.203</v>
      </c>
      <c r="J27" s="49">
        <v>16</v>
      </c>
      <c r="K27" s="66">
        <v>0.025524810179734066</v>
      </c>
      <c r="L27" s="22">
        <v>30017.94</v>
      </c>
      <c r="M27" s="45">
        <v>16</v>
      </c>
      <c r="N27" s="66">
        <v>0.024994527617175966</v>
      </c>
      <c r="O27" s="22">
        <v>33446.27</v>
      </c>
      <c r="P27" s="45">
        <v>14</v>
      </c>
      <c r="Q27" s="66">
        <v>0.027190803394319132</v>
      </c>
      <c r="R27" s="22">
        <v>31820.935</v>
      </c>
      <c r="S27" s="45">
        <v>16</v>
      </c>
      <c r="T27" s="66">
        <v>0.026283168141977724</v>
      </c>
      <c r="U27" s="22">
        <v>34926.621</v>
      </c>
      <c r="V27" s="45">
        <v>15</v>
      </c>
      <c r="W27" s="66">
        <v>0.028082222152414123</v>
      </c>
      <c r="X27" s="22">
        <v>38443.151</v>
      </c>
      <c r="Y27" s="45">
        <v>14</v>
      </c>
      <c r="Z27" s="66">
        <v>0.030181741796951905</v>
      </c>
      <c r="AA27" s="22">
        <v>41206.38</v>
      </c>
      <c r="AB27" s="97">
        <f t="shared" si="0"/>
        <v>12</v>
      </c>
      <c r="AC27" s="66">
        <v>0.031804001567619825</v>
      </c>
      <c r="AD27" s="22">
        <v>35848.498</v>
      </c>
      <c r="AE27" s="45">
        <f t="shared" si="1"/>
        <v>13</v>
      </c>
      <c r="AF27" s="90">
        <f t="shared" si="2"/>
        <v>0.027866726628735888</v>
      </c>
    </row>
    <row r="28" spans="1:32" s="20" customFormat="1" ht="12">
      <c r="A28" s="21" t="s">
        <v>17</v>
      </c>
      <c r="B28" s="51">
        <v>17343.436</v>
      </c>
      <c r="C28" s="49">
        <v>17849.891</v>
      </c>
      <c r="D28" s="45">
        <v>20842.207</v>
      </c>
      <c r="E28" s="45">
        <v>24137.614</v>
      </c>
      <c r="F28" s="49">
        <v>23784.735</v>
      </c>
      <c r="G28" s="45">
        <v>25184.029</v>
      </c>
      <c r="H28" s="52">
        <v>27379.887</v>
      </c>
      <c r="I28" s="24">
        <v>27207.43</v>
      </c>
      <c r="J28" s="49">
        <v>19</v>
      </c>
      <c r="K28" s="66">
        <v>0.023560174498336913</v>
      </c>
      <c r="L28" s="22">
        <v>30018.31</v>
      </c>
      <c r="M28" s="45">
        <v>15</v>
      </c>
      <c r="N28" s="66">
        <v>0.02499483569878378</v>
      </c>
      <c r="O28" s="22">
        <v>31022.194</v>
      </c>
      <c r="P28" s="45">
        <v>17</v>
      </c>
      <c r="Q28" s="66">
        <v>0.025220103106099026</v>
      </c>
      <c r="R28" s="22">
        <v>31068.424</v>
      </c>
      <c r="S28" s="45">
        <v>17</v>
      </c>
      <c r="T28" s="66">
        <v>0.025661615910979863</v>
      </c>
      <c r="U28" s="22">
        <v>35083.442</v>
      </c>
      <c r="V28" s="45">
        <v>14</v>
      </c>
      <c r="W28" s="66">
        <v>0.028208311709149766</v>
      </c>
      <c r="X28" s="22">
        <v>37260.162</v>
      </c>
      <c r="Y28" s="45">
        <v>15</v>
      </c>
      <c r="Z28" s="66">
        <v>0.029252976396149186</v>
      </c>
      <c r="AA28" s="22">
        <v>37406.762</v>
      </c>
      <c r="AB28" s="97">
        <f t="shared" si="0"/>
        <v>13</v>
      </c>
      <c r="AC28" s="66">
        <v>0.02893112169695946</v>
      </c>
      <c r="AD28" s="22">
        <v>40868.977</v>
      </c>
      <c r="AE28" s="45">
        <f t="shared" si="1"/>
        <v>11</v>
      </c>
      <c r="AF28" s="90">
        <f t="shared" si="2"/>
        <v>0.03176938151369953</v>
      </c>
    </row>
    <row r="29" spans="1:32" s="20" customFormat="1" ht="12">
      <c r="A29" s="21" t="s">
        <v>18</v>
      </c>
      <c r="B29" s="51">
        <v>11109.166</v>
      </c>
      <c r="C29" s="49">
        <v>12393.497</v>
      </c>
      <c r="D29" s="45">
        <v>17439.006</v>
      </c>
      <c r="E29" s="45">
        <v>19177.552</v>
      </c>
      <c r="F29" s="49">
        <v>19621.374</v>
      </c>
      <c r="G29" s="45">
        <v>20757.686</v>
      </c>
      <c r="H29" s="52">
        <v>18091.182</v>
      </c>
      <c r="I29" s="24">
        <v>15323.883</v>
      </c>
      <c r="J29" s="49">
        <v>27</v>
      </c>
      <c r="K29" s="66">
        <v>0.013269660437317988</v>
      </c>
      <c r="L29" s="22">
        <v>16811.688</v>
      </c>
      <c r="M29" s="45">
        <v>27</v>
      </c>
      <c r="N29" s="66">
        <v>0.013998302348773625</v>
      </c>
      <c r="O29" s="22">
        <v>17029.905</v>
      </c>
      <c r="P29" s="45">
        <v>27</v>
      </c>
      <c r="Q29" s="66">
        <v>0.013844796405665934</v>
      </c>
      <c r="R29" s="22">
        <v>18942.262</v>
      </c>
      <c r="S29" s="45">
        <v>26</v>
      </c>
      <c r="T29" s="66">
        <v>0.01564575827628557</v>
      </c>
      <c r="U29" s="22">
        <v>20698.522</v>
      </c>
      <c r="V29" s="45">
        <v>26</v>
      </c>
      <c r="W29" s="66">
        <v>0.016642334024543372</v>
      </c>
      <c r="X29" s="22">
        <v>18937.9</v>
      </c>
      <c r="Y29" s="45">
        <v>26</v>
      </c>
      <c r="Z29" s="66">
        <v>0.014868157086719961</v>
      </c>
      <c r="AA29" s="22">
        <v>25278.241</v>
      </c>
      <c r="AB29" s="97">
        <f t="shared" si="0"/>
        <v>22</v>
      </c>
      <c r="AC29" s="66">
        <v>0.019506640513155066</v>
      </c>
      <c r="AD29" s="22">
        <v>21398.48</v>
      </c>
      <c r="AE29" s="45">
        <f t="shared" si="1"/>
        <v>24</v>
      </c>
      <c r="AF29" s="90">
        <f t="shared" si="2"/>
        <v>0.01663404677179145</v>
      </c>
    </row>
    <row r="30" spans="1:32" s="20" customFormat="1" ht="12">
      <c r="A30" s="21" t="s">
        <v>19</v>
      </c>
      <c r="B30" s="51">
        <v>14204.319</v>
      </c>
      <c r="C30" s="49">
        <v>14425.805</v>
      </c>
      <c r="D30" s="45">
        <v>18068.389</v>
      </c>
      <c r="E30" s="45">
        <v>20482.789</v>
      </c>
      <c r="F30" s="49">
        <v>18549.495</v>
      </c>
      <c r="G30" s="45">
        <v>21281.657</v>
      </c>
      <c r="H30" s="52">
        <v>21466.423</v>
      </c>
      <c r="I30" s="24">
        <v>18021.106</v>
      </c>
      <c r="J30" s="49">
        <v>25</v>
      </c>
      <c r="K30" s="66">
        <v>0.015605310829175203</v>
      </c>
      <c r="L30" s="22">
        <v>19070.726</v>
      </c>
      <c r="M30" s="45">
        <v>25</v>
      </c>
      <c r="N30" s="66">
        <v>0.0158792971032188</v>
      </c>
      <c r="O30" s="22">
        <v>20776.938</v>
      </c>
      <c r="P30" s="45">
        <v>23</v>
      </c>
      <c r="Q30" s="66">
        <v>0.016891020621849856</v>
      </c>
      <c r="R30" s="22">
        <v>25619.873</v>
      </c>
      <c r="S30" s="45">
        <v>18</v>
      </c>
      <c r="T30" s="66">
        <v>0.021161271025980703</v>
      </c>
      <c r="U30" s="22">
        <v>25474.319</v>
      </c>
      <c r="V30" s="45">
        <v>19</v>
      </c>
      <c r="W30" s="66">
        <v>0.02048224147819693</v>
      </c>
      <c r="X30" s="22">
        <v>28176.626</v>
      </c>
      <c r="Y30" s="45">
        <v>18</v>
      </c>
      <c r="Z30" s="66">
        <v>0.022121486624269736</v>
      </c>
      <c r="AA30" s="22">
        <v>28208.8</v>
      </c>
      <c r="AB30" s="97">
        <f t="shared" si="0"/>
        <v>18</v>
      </c>
      <c r="AC30" s="66">
        <v>0.02178488116433465</v>
      </c>
      <c r="AD30" s="22">
        <v>28269.512</v>
      </c>
      <c r="AE30" s="45">
        <f t="shared" si="1"/>
        <v>16</v>
      </c>
      <c r="AF30" s="90">
        <f t="shared" si="2"/>
        <v>0.021975223699240303</v>
      </c>
    </row>
    <row r="31" spans="1:32" s="20" customFormat="1" ht="12">
      <c r="A31" s="21" t="s">
        <v>20</v>
      </c>
      <c r="B31" s="51">
        <v>24892.98</v>
      </c>
      <c r="C31" s="49">
        <v>30343.279</v>
      </c>
      <c r="D31" s="45">
        <v>25403.696</v>
      </c>
      <c r="E31" s="45">
        <v>26968.629</v>
      </c>
      <c r="F31" s="49">
        <v>32017.202</v>
      </c>
      <c r="G31" s="45">
        <v>39215.349</v>
      </c>
      <c r="H31" s="52">
        <v>36466.271</v>
      </c>
      <c r="I31" s="24">
        <v>37630.017</v>
      </c>
      <c r="J31" s="49">
        <v>11</v>
      </c>
      <c r="K31" s="66">
        <v>0.03258557559076269</v>
      </c>
      <c r="L31" s="22">
        <v>36814.58</v>
      </c>
      <c r="M31" s="45">
        <v>13</v>
      </c>
      <c r="N31" s="66">
        <v>0.030653770262873938</v>
      </c>
      <c r="O31" s="22">
        <v>32925.371</v>
      </c>
      <c r="P31" s="45">
        <v>15</v>
      </c>
      <c r="Q31" s="66">
        <v>0.026767328301362657</v>
      </c>
      <c r="R31" s="22">
        <v>32654.46</v>
      </c>
      <c r="S31" s="45">
        <v>15</v>
      </c>
      <c r="T31" s="66">
        <v>0.0269716355841048</v>
      </c>
      <c r="U31" s="22">
        <v>31656.35</v>
      </c>
      <c r="V31" s="45">
        <v>17</v>
      </c>
      <c r="W31" s="66">
        <v>0.02545281014257219</v>
      </c>
      <c r="X31" s="22">
        <v>32961.152</v>
      </c>
      <c r="Y31" s="45">
        <v>17</v>
      </c>
      <c r="Z31" s="66">
        <v>0.025877820967227294</v>
      </c>
      <c r="AA31" s="22">
        <v>36196.938</v>
      </c>
      <c r="AB31" s="97">
        <f t="shared" si="0"/>
        <v>14</v>
      </c>
      <c r="AC31" s="66">
        <v>0.028014332385437116</v>
      </c>
      <c r="AD31" s="22">
        <v>32740.884</v>
      </c>
      <c r="AE31" s="45">
        <f t="shared" si="1"/>
        <v>15</v>
      </c>
      <c r="AF31" s="90">
        <f t="shared" si="2"/>
        <v>0.025451031839915657</v>
      </c>
    </row>
    <row r="32" spans="1:32" s="20" customFormat="1" ht="12">
      <c r="A32" s="21" t="s">
        <v>21</v>
      </c>
      <c r="B32" s="51">
        <v>35307.82</v>
      </c>
      <c r="C32" s="49">
        <v>41334.005</v>
      </c>
      <c r="D32" s="45">
        <v>40432.424</v>
      </c>
      <c r="E32" s="45">
        <v>44207.644</v>
      </c>
      <c r="F32" s="49">
        <v>44888.76</v>
      </c>
      <c r="G32" s="45">
        <v>45189.034</v>
      </c>
      <c r="H32" s="52">
        <v>43254.948</v>
      </c>
      <c r="I32" s="24">
        <v>39488.936</v>
      </c>
      <c r="J32" s="49">
        <v>9</v>
      </c>
      <c r="K32" s="66">
        <v>0.0341952996998856</v>
      </c>
      <c r="L32" s="22">
        <v>42399.873</v>
      </c>
      <c r="M32" s="45">
        <v>10</v>
      </c>
      <c r="N32" s="66">
        <v>0.03530438120214957</v>
      </c>
      <c r="O32" s="22">
        <v>44310.553</v>
      </c>
      <c r="P32" s="45">
        <v>10</v>
      </c>
      <c r="Q32" s="66">
        <v>0.03602313606021113</v>
      </c>
      <c r="R32" s="22">
        <v>43789.303</v>
      </c>
      <c r="S32" s="45">
        <v>10</v>
      </c>
      <c r="T32" s="66">
        <v>0.0361686925154465</v>
      </c>
      <c r="U32" s="22">
        <v>43505.228</v>
      </c>
      <c r="V32" s="45">
        <v>9</v>
      </c>
      <c r="W32" s="66">
        <v>0.034979721556443355</v>
      </c>
      <c r="X32" s="22">
        <v>41842.075</v>
      </c>
      <c r="Y32" s="45">
        <v>10</v>
      </c>
      <c r="Z32" s="66">
        <v>0.03285023914659587</v>
      </c>
      <c r="AA32" s="22">
        <v>49172.23</v>
      </c>
      <c r="AB32" s="97">
        <f t="shared" si="0"/>
        <v>8</v>
      </c>
      <c r="AC32" s="66">
        <v>0.03788814209527538</v>
      </c>
      <c r="AD32" s="22">
        <v>52353.717</v>
      </c>
      <c r="AE32" s="45">
        <f t="shared" si="1"/>
        <v>9</v>
      </c>
      <c r="AF32" s="90">
        <f t="shared" si="2"/>
        <v>0.0406970110613059</v>
      </c>
    </row>
    <row r="33" spans="1:32" s="20" customFormat="1" ht="12">
      <c r="A33" s="21" t="s">
        <v>22</v>
      </c>
      <c r="B33" s="51">
        <v>26187.018</v>
      </c>
      <c r="C33" s="45">
        <v>22933.777</v>
      </c>
      <c r="D33" s="45">
        <v>29613.107</v>
      </c>
      <c r="E33" s="45">
        <v>31944.458</v>
      </c>
      <c r="F33" s="45">
        <v>27704.629</v>
      </c>
      <c r="G33" s="45">
        <v>33869.388</v>
      </c>
      <c r="H33" s="52">
        <v>35131.159</v>
      </c>
      <c r="I33" s="22">
        <v>34221.003</v>
      </c>
      <c r="J33" s="49">
        <v>14</v>
      </c>
      <c r="K33" s="66">
        <v>0.029633552385804573</v>
      </c>
      <c r="L33" s="22">
        <v>40754.914</v>
      </c>
      <c r="M33" s="45">
        <v>11</v>
      </c>
      <c r="N33" s="66">
        <v>0.03393470116565732</v>
      </c>
      <c r="O33" s="22">
        <v>43820.507</v>
      </c>
      <c r="P33" s="45">
        <v>11</v>
      </c>
      <c r="Q33" s="66">
        <v>0.035624743520768845</v>
      </c>
      <c r="R33" s="22">
        <v>42270.012</v>
      </c>
      <c r="S33" s="45">
        <v>11</v>
      </c>
      <c r="T33" s="66">
        <v>0.03491380227386204</v>
      </c>
      <c r="U33" s="22">
        <v>40984.399</v>
      </c>
      <c r="V33" s="45">
        <v>11</v>
      </c>
      <c r="W33" s="66">
        <v>0.032952887068611054</v>
      </c>
      <c r="X33" s="22">
        <v>38841.815</v>
      </c>
      <c r="Y33" s="45">
        <v>12</v>
      </c>
      <c r="Z33" s="66">
        <v>0.03049473315168607</v>
      </c>
      <c r="AA33" s="22">
        <v>27605.003</v>
      </c>
      <c r="AB33" s="97">
        <f t="shared" si="0"/>
        <v>19</v>
      </c>
      <c r="AC33" s="66">
        <v>0.02134813500769763</v>
      </c>
      <c r="AD33" s="22">
        <v>21802.277</v>
      </c>
      <c r="AE33" s="45">
        <f t="shared" si="1"/>
        <v>23</v>
      </c>
      <c r="AF33" s="90">
        <f t="shared" si="2"/>
        <v>0.01694793720626666</v>
      </c>
    </row>
    <row r="34" spans="1:32" s="20" customFormat="1" ht="12">
      <c r="A34" s="21" t="s">
        <v>23</v>
      </c>
      <c r="B34" s="51">
        <v>46962.027</v>
      </c>
      <c r="C34" s="45">
        <v>43801.528</v>
      </c>
      <c r="D34" s="45">
        <v>54615.844</v>
      </c>
      <c r="E34" s="45">
        <v>55830.198</v>
      </c>
      <c r="F34" s="45">
        <v>60501.429</v>
      </c>
      <c r="G34" s="45">
        <v>67328.608</v>
      </c>
      <c r="H34" s="52">
        <v>51148.011</v>
      </c>
      <c r="I34" s="22">
        <v>51161.452</v>
      </c>
      <c r="J34" s="49">
        <v>8</v>
      </c>
      <c r="K34" s="66">
        <v>0.04430307223829255</v>
      </c>
      <c r="L34" s="22">
        <v>50243.001</v>
      </c>
      <c r="M34" s="45">
        <v>8</v>
      </c>
      <c r="N34" s="66">
        <v>0.04183498521431849</v>
      </c>
      <c r="O34" s="22">
        <v>46249.552</v>
      </c>
      <c r="P34" s="45">
        <v>9</v>
      </c>
      <c r="Q34" s="66">
        <v>0.03759948345532519</v>
      </c>
      <c r="R34" s="22">
        <v>45998.497</v>
      </c>
      <c r="S34" s="45">
        <v>9</v>
      </c>
      <c r="T34" s="66">
        <v>0.03799342259833842</v>
      </c>
      <c r="U34" s="22">
        <v>47498.074</v>
      </c>
      <c r="V34" s="45">
        <v>8</v>
      </c>
      <c r="W34" s="66">
        <v>0.03819010908269097</v>
      </c>
      <c r="X34" s="22">
        <v>47965.873</v>
      </c>
      <c r="Y34" s="45">
        <v>8</v>
      </c>
      <c r="Z34" s="66">
        <v>0.03765803677100732</v>
      </c>
      <c r="AA34" s="22">
        <v>47830.792</v>
      </c>
      <c r="AB34" s="97">
        <f t="shared" si="0"/>
        <v>9</v>
      </c>
      <c r="AC34" s="66">
        <v>0.03658045752980945</v>
      </c>
      <c r="AD34" s="22">
        <v>46013.967</v>
      </c>
      <c r="AE34" s="45">
        <f t="shared" si="1"/>
        <v>10</v>
      </c>
      <c r="AF34" s="90">
        <f t="shared" si="2"/>
        <v>0.03576882466575515</v>
      </c>
    </row>
    <row r="35" spans="1:32" s="20" customFormat="1" ht="12">
      <c r="A35" s="21" t="s">
        <v>24</v>
      </c>
      <c r="B35" s="51">
        <v>14877.207</v>
      </c>
      <c r="C35" s="45">
        <v>19022.576</v>
      </c>
      <c r="D35" s="45">
        <v>11842.229</v>
      </c>
      <c r="E35" s="45">
        <v>5693.47</v>
      </c>
      <c r="F35" s="45">
        <v>6862.504</v>
      </c>
      <c r="G35" s="45">
        <v>8730.096</v>
      </c>
      <c r="H35" s="52">
        <v>10207.179</v>
      </c>
      <c r="I35" s="22">
        <v>13735.164</v>
      </c>
      <c r="J35" s="49">
        <v>28</v>
      </c>
      <c r="K35" s="66">
        <v>0.01189391502994863</v>
      </c>
      <c r="L35" s="22">
        <v>8162.844</v>
      </c>
      <c r="M35" s="45">
        <v>32</v>
      </c>
      <c r="N35" s="66">
        <v>0.00679681649682487</v>
      </c>
      <c r="O35" s="22">
        <v>9237.383</v>
      </c>
      <c r="P35" s="45">
        <v>32</v>
      </c>
      <c r="Q35" s="66">
        <v>0.007509712294705085</v>
      </c>
      <c r="R35" s="22">
        <v>6061.786</v>
      </c>
      <c r="S35" s="45">
        <v>32</v>
      </c>
      <c r="T35" s="66">
        <v>0.005006859184957531</v>
      </c>
      <c r="U35" s="22">
        <v>7605.818</v>
      </c>
      <c r="V35" s="45">
        <v>32</v>
      </c>
      <c r="W35" s="66">
        <v>0.006115343099661146</v>
      </c>
      <c r="X35" s="22">
        <v>11131.793</v>
      </c>
      <c r="Y35" s="45">
        <v>32</v>
      </c>
      <c r="Z35" s="66">
        <v>0.008739577618471406</v>
      </c>
      <c r="AA35" s="22">
        <v>10001.549</v>
      </c>
      <c r="AB35" s="97">
        <f t="shared" si="0"/>
        <v>32</v>
      </c>
      <c r="AC35" s="66">
        <v>0.007716203305054415</v>
      </c>
      <c r="AD35" s="22">
        <v>7564.026</v>
      </c>
      <c r="AE35" s="45">
        <f t="shared" si="1"/>
        <v>32</v>
      </c>
      <c r="AF35" s="90">
        <f t="shared" si="2"/>
        <v>0.005879873816600366</v>
      </c>
    </row>
    <row r="36" spans="1:32" s="20" customFormat="1" ht="12">
      <c r="A36" s="21" t="s">
        <v>69</v>
      </c>
      <c r="B36" s="51">
        <v>56418.883</v>
      </c>
      <c r="C36" s="45">
        <v>66037.841</v>
      </c>
      <c r="D36" s="45">
        <v>55909.676</v>
      </c>
      <c r="E36" s="45">
        <v>64191.009</v>
      </c>
      <c r="F36" s="45">
        <v>66513.138</v>
      </c>
      <c r="G36" s="45">
        <v>64092.382</v>
      </c>
      <c r="H36" s="52">
        <v>66031.745</v>
      </c>
      <c r="I36" s="22">
        <v>68597.661</v>
      </c>
      <c r="J36" s="49">
        <v>4</v>
      </c>
      <c r="K36" s="66">
        <v>0.059401893649556774</v>
      </c>
      <c r="L36" s="22">
        <v>73118.8</v>
      </c>
      <c r="M36" s="45">
        <v>4</v>
      </c>
      <c r="N36" s="66">
        <v>0.06088258774368815</v>
      </c>
      <c r="O36" s="22">
        <v>78720.053</v>
      </c>
      <c r="P36" s="45">
        <v>4</v>
      </c>
      <c r="Q36" s="66">
        <v>0.06399701623868317</v>
      </c>
      <c r="R36" s="22">
        <v>75941.157</v>
      </c>
      <c r="S36" s="45">
        <v>4</v>
      </c>
      <c r="T36" s="66">
        <v>0.06272519014062058</v>
      </c>
      <c r="U36" s="22">
        <v>70934.763</v>
      </c>
      <c r="V36" s="45">
        <v>4</v>
      </c>
      <c r="W36" s="66">
        <v>0.057034024931723167</v>
      </c>
      <c r="X36" s="22">
        <v>68632.844</v>
      </c>
      <c r="Y36" s="45">
        <v>4</v>
      </c>
      <c r="Z36" s="66">
        <v>0.053883688576893185</v>
      </c>
      <c r="AA36" s="22">
        <v>70686.689</v>
      </c>
      <c r="AB36" s="97">
        <f t="shared" si="0"/>
        <v>5</v>
      </c>
      <c r="AC36" s="66">
        <v>0.054632454606876595</v>
      </c>
      <c r="AD36" s="22">
        <v>63301.705</v>
      </c>
      <c r="AE36" s="45">
        <f t="shared" si="1"/>
        <v>5</v>
      </c>
      <c r="AF36" s="90">
        <f t="shared" si="2"/>
        <v>0.049207397988275094</v>
      </c>
    </row>
    <row r="37" spans="1:32" s="20" customFormat="1" ht="12">
      <c r="A37" s="21" t="s">
        <v>25</v>
      </c>
      <c r="B37" s="51">
        <v>16599.339</v>
      </c>
      <c r="C37" s="45">
        <v>16227.23</v>
      </c>
      <c r="D37" s="45">
        <v>18687.73</v>
      </c>
      <c r="E37" s="45">
        <v>20608.149</v>
      </c>
      <c r="F37" s="45">
        <v>22845.307</v>
      </c>
      <c r="G37" s="45">
        <v>22155.864</v>
      </c>
      <c r="H37" s="52">
        <v>21753.905</v>
      </c>
      <c r="I37" s="22">
        <v>21718.607</v>
      </c>
      <c r="J37" s="49">
        <v>21</v>
      </c>
      <c r="K37" s="66">
        <v>0.018807148296652847</v>
      </c>
      <c r="L37" s="22">
        <v>23194.36</v>
      </c>
      <c r="M37" s="45">
        <v>21</v>
      </c>
      <c r="N37" s="66">
        <v>0.01931285329981743</v>
      </c>
      <c r="O37" s="22">
        <v>26708.544</v>
      </c>
      <c r="P37" s="45">
        <v>19</v>
      </c>
      <c r="Q37" s="66">
        <v>0.021713236449162253</v>
      </c>
      <c r="R37" s="22">
        <v>23352.971</v>
      </c>
      <c r="S37" s="45">
        <v>19</v>
      </c>
      <c r="T37" s="66">
        <v>0.01928887581108882</v>
      </c>
      <c r="U37" s="22">
        <v>26523.806</v>
      </c>
      <c r="V37" s="45">
        <v>18</v>
      </c>
      <c r="W37" s="66">
        <v>0.021326065651170054</v>
      </c>
      <c r="X37" s="22">
        <v>25036.479</v>
      </c>
      <c r="Y37" s="45">
        <v>21</v>
      </c>
      <c r="Z37" s="66">
        <v>0.019656155258522087</v>
      </c>
      <c r="AA37" s="22">
        <v>25738.611</v>
      </c>
      <c r="AB37" s="97">
        <f t="shared" si="0"/>
        <v>21</v>
      </c>
      <c r="AC37" s="66">
        <v>0.01991238399502311</v>
      </c>
      <c r="AD37" s="22">
        <v>27123.818</v>
      </c>
      <c r="AE37" s="45">
        <f t="shared" si="1"/>
        <v>17</v>
      </c>
      <c r="AF37" s="90">
        <f t="shared" si="2"/>
        <v>0.021084621769469552</v>
      </c>
    </row>
    <row r="38" spans="1:32" s="20" customFormat="1" ht="12">
      <c r="A38" s="21" t="s">
        <v>26</v>
      </c>
      <c r="B38" s="51">
        <v>9197.205</v>
      </c>
      <c r="C38" s="45">
        <v>13032.486</v>
      </c>
      <c r="D38" s="45">
        <v>9991.064</v>
      </c>
      <c r="E38" s="45">
        <v>10414.156</v>
      </c>
      <c r="F38" s="45">
        <v>11671.609</v>
      </c>
      <c r="G38" s="45">
        <v>14570.965</v>
      </c>
      <c r="H38" s="52">
        <v>14938.006</v>
      </c>
      <c r="I38" s="22">
        <v>13657.479</v>
      </c>
      <c r="J38" s="49">
        <v>29</v>
      </c>
      <c r="K38" s="66">
        <v>0.011826643988328625</v>
      </c>
      <c r="L38" s="22">
        <v>13066.392</v>
      </c>
      <c r="M38" s="45">
        <v>30</v>
      </c>
      <c r="N38" s="66">
        <v>0.010879770420650022</v>
      </c>
      <c r="O38" s="22">
        <v>12138.937</v>
      </c>
      <c r="P38" s="45">
        <v>31</v>
      </c>
      <c r="Q38" s="66">
        <v>0.009868587719438554</v>
      </c>
      <c r="R38" s="22">
        <v>12100.596</v>
      </c>
      <c r="S38" s="45">
        <v>31</v>
      </c>
      <c r="T38" s="66">
        <v>0.009994740861201692</v>
      </c>
      <c r="U38" s="22">
        <v>12691.638</v>
      </c>
      <c r="V38" s="45">
        <v>30</v>
      </c>
      <c r="W38" s="66">
        <v>0.010204519864490209</v>
      </c>
      <c r="X38" s="22">
        <v>12509.541</v>
      </c>
      <c r="Y38" s="45">
        <v>30</v>
      </c>
      <c r="Z38" s="66">
        <v>0.009821248431492608</v>
      </c>
      <c r="AA38" s="22">
        <v>14451.428</v>
      </c>
      <c r="AB38" s="97">
        <f t="shared" si="0"/>
        <v>29</v>
      </c>
      <c r="AC38" s="66">
        <v>0.011187394595555726</v>
      </c>
      <c r="AD38" s="22">
        <v>13043.402</v>
      </c>
      <c r="AE38" s="45">
        <f t="shared" si="1"/>
        <v>29</v>
      </c>
      <c r="AF38" s="90">
        <f t="shared" si="2"/>
        <v>0.010139250962277609</v>
      </c>
    </row>
    <row r="39" spans="1:32" s="2" customFormat="1" ht="12.75">
      <c r="A39" s="120" t="s">
        <v>45</v>
      </c>
      <c r="B39" s="121">
        <f aca="true" t="shared" si="3" ref="B39:I39">SUM(B7:B38)</f>
        <v>941823.6600000001</v>
      </c>
      <c r="C39" s="139">
        <f t="shared" si="3"/>
        <v>1007107.012</v>
      </c>
      <c r="D39" s="122">
        <f t="shared" si="3"/>
        <v>1043187.5020000001</v>
      </c>
      <c r="E39" s="122">
        <f t="shared" si="3"/>
        <v>1132960.1879999998</v>
      </c>
      <c r="F39" s="139">
        <f t="shared" si="3"/>
        <v>1185521.1959999998</v>
      </c>
      <c r="G39" s="122">
        <f t="shared" si="3"/>
        <v>1229271.9570000002</v>
      </c>
      <c r="H39" s="123">
        <f t="shared" si="3"/>
        <v>1154675.2840000002</v>
      </c>
      <c r="I39" s="140">
        <f t="shared" si="3"/>
        <v>1154805.9630000002</v>
      </c>
      <c r="J39" s="139"/>
      <c r="K39" s="125">
        <f>SUM(K7:K38)</f>
        <v>1</v>
      </c>
      <c r="L39" s="124">
        <f>SUM(L7:L38)</f>
        <v>1200980.4890000003</v>
      </c>
      <c r="M39" s="122"/>
      <c r="N39" s="125">
        <f>SUM(N7:N38)</f>
        <v>1</v>
      </c>
      <c r="O39" s="124">
        <f>SUM(O7:O38)</f>
        <v>1230058.1749999998</v>
      </c>
      <c r="P39" s="122"/>
      <c r="Q39" s="125">
        <f>SUM(Q7:Q38)</f>
        <v>0.9999999999999998</v>
      </c>
      <c r="R39" s="124">
        <f>SUM(R7:R38)</f>
        <v>1210696.3219999997</v>
      </c>
      <c r="S39" s="122"/>
      <c r="T39" s="125">
        <f>SUM(T7:T38)</f>
        <v>1.0000000000000002</v>
      </c>
      <c r="U39" s="124">
        <f>SUM(U7:U38)</f>
        <v>1243727.1100000003</v>
      </c>
      <c r="V39" s="122"/>
      <c r="W39" s="125">
        <f>SUM(W7:W38)</f>
        <v>0.9999999999999999</v>
      </c>
      <c r="X39" s="124">
        <f>SUM(X7:X38)</f>
        <v>1273722.082</v>
      </c>
      <c r="Y39" s="122"/>
      <c r="Z39" s="125">
        <f>SUM(Z7:Z38)</f>
        <v>1</v>
      </c>
      <c r="AA39" s="124">
        <f>SUM(AA7:AA38)</f>
        <v>1297488.2950000002</v>
      </c>
      <c r="AB39" s="126"/>
      <c r="AC39" s="125">
        <f>SUM(AC7:AC38)</f>
        <v>1</v>
      </c>
      <c r="AD39" s="124">
        <f>SUM(AD7:AD38)</f>
        <v>1286426.5860000001</v>
      </c>
      <c r="AE39" s="126"/>
      <c r="AF39" s="127">
        <v>1</v>
      </c>
    </row>
    <row r="40" spans="1:17" ht="12.75">
      <c r="A40" s="57" t="s">
        <v>53</v>
      </c>
      <c r="B40" s="7"/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21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8"/>
      <c r="U41" s="78"/>
    </row>
    <row r="42" ht="12.75">
      <c r="A42" s="7" t="s">
        <v>42</v>
      </c>
    </row>
  </sheetData>
  <sheetProtection/>
  <mergeCells count="1">
    <mergeCell ref="A4:O4"/>
  </mergeCell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9.1406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50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49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3"/>
      <c r="Q4" s="23"/>
      <c r="R4" s="23"/>
      <c r="S4" s="23"/>
      <c r="T4" s="23"/>
      <c r="U4" s="23"/>
    </row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7">
        <v>2017</v>
      </c>
      <c r="AE6" s="107" t="s">
        <v>34</v>
      </c>
      <c r="AF6" s="107" t="s">
        <v>48</v>
      </c>
    </row>
    <row r="7" spans="1:32" s="20" customFormat="1" ht="12">
      <c r="A7" s="21" t="s">
        <v>0</v>
      </c>
      <c r="B7" s="51">
        <v>24840.051</v>
      </c>
      <c r="C7" s="45">
        <v>26356.268</v>
      </c>
      <c r="D7" s="45">
        <v>27809.306</v>
      </c>
      <c r="E7" s="45">
        <v>31043.104</v>
      </c>
      <c r="F7" s="45">
        <v>36272.092</v>
      </c>
      <c r="G7" s="45">
        <v>34793.377</v>
      </c>
      <c r="H7" s="52">
        <v>30786.29</v>
      </c>
      <c r="I7" s="22">
        <v>37698.742</v>
      </c>
      <c r="J7" s="45">
        <v>18</v>
      </c>
      <c r="K7" s="66">
        <v>0.01576854232503277</v>
      </c>
      <c r="L7" s="22">
        <v>39282.602</v>
      </c>
      <c r="M7" s="45">
        <v>17</v>
      </c>
      <c r="N7" s="66">
        <v>0.015927521285831654</v>
      </c>
      <c r="O7" s="22">
        <v>41926.843</v>
      </c>
      <c r="P7" s="45">
        <v>17</v>
      </c>
      <c r="Q7" s="66">
        <v>0.016355284004716933</v>
      </c>
      <c r="R7" s="22">
        <v>44876.488</v>
      </c>
      <c r="S7" s="45">
        <v>17</v>
      </c>
      <c r="T7" s="66">
        <v>0.017414401554874476</v>
      </c>
      <c r="U7" s="22">
        <v>54781.998</v>
      </c>
      <c r="V7" s="45">
        <v>15</v>
      </c>
      <c r="W7" s="66">
        <v>0.020443235697278957</v>
      </c>
      <c r="X7" s="22">
        <v>57772.896</v>
      </c>
      <c r="Y7" s="45">
        <v>15</v>
      </c>
      <c r="Z7" s="66">
        <v>0.020924566695152327</v>
      </c>
      <c r="AA7" s="22">
        <v>60476.769</v>
      </c>
      <c r="AB7" s="97">
        <f>_xlfn.RANK.EQ(AA7,$AA$7:$AA$38)</f>
        <v>15</v>
      </c>
      <c r="AC7" s="66">
        <v>0.021874137194827555</v>
      </c>
      <c r="AD7" s="22">
        <v>62165.053</v>
      </c>
      <c r="AE7" s="45">
        <f>_xlfn.RANK.EQ(AD7,$AD$7:$AD$38)</f>
        <v>15</v>
      </c>
      <c r="AF7" s="90">
        <f>AD7/$AD$39</f>
        <v>0.021546463372686727</v>
      </c>
    </row>
    <row r="8" spans="1:32" s="20" customFormat="1" ht="12">
      <c r="A8" s="21" t="s">
        <v>68</v>
      </c>
      <c r="B8" s="51">
        <v>105062.014</v>
      </c>
      <c r="C8" s="45">
        <v>111492.052</v>
      </c>
      <c r="D8" s="45">
        <v>111415.304</v>
      </c>
      <c r="E8" s="45">
        <v>121639.168</v>
      </c>
      <c r="F8" s="45">
        <v>118429.204</v>
      </c>
      <c r="G8" s="45">
        <v>111219.064</v>
      </c>
      <c r="H8" s="52">
        <v>91268.252</v>
      </c>
      <c r="I8" s="22">
        <v>97119.667</v>
      </c>
      <c r="J8" s="45">
        <v>12</v>
      </c>
      <c r="K8" s="66">
        <v>0.0406229889496734</v>
      </c>
      <c r="L8" s="22">
        <v>94818.578</v>
      </c>
      <c r="M8" s="45">
        <v>12</v>
      </c>
      <c r="N8" s="66">
        <v>0.038445134550590336</v>
      </c>
      <c r="O8" s="22">
        <v>99629.207</v>
      </c>
      <c r="P8" s="45">
        <v>12</v>
      </c>
      <c r="Q8" s="66">
        <v>0.03886445673120994</v>
      </c>
      <c r="R8" s="22">
        <v>100695.55</v>
      </c>
      <c r="S8" s="45">
        <v>12</v>
      </c>
      <c r="T8" s="66">
        <v>0.039075088551691936</v>
      </c>
      <c r="U8" s="22">
        <v>108179.373</v>
      </c>
      <c r="V8" s="45">
        <v>11</v>
      </c>
      <c r="W8" s="66">
        <v>0.040369765626709256</v>
      </c>
      <c r="X8" s="22">
        <v>119687.598</v>
      </c>
      <c r="Y8" s="45">
        <v>11</v>
      </c>
      <c r="Z8" s="66">
        <v>0.043349239874241025</v>
      </c>
      <c r="AA8" s="22">
        <v>125427.582</v>
      </c>
      <c r="AB8" s="97">
        <f aca="true" t="shared" si="0" ref="AB8:AB38">_xlfn.RANK.EQ(AA8,$AA$7:$AA$38)</f>
        <v>10</v>
      </c>
      <c r="AC8" s="66">
        <v>0.045082723670610066</v>
      </c>
      <c r="AD8" s="22">
        <v>129227.83</v>
      </c>
      <c r="AE8" s="45">
        <f aca="true" t="shared" si="1" ref="AE8:AE38">_xlfn.RANK.EQ(AD8,$AD$7:$AD$38)</f>
        <v>10</v>
      </c>
      <c r="AF8" s="90">
        <f aca="true" t="shared" si="2" ref="AF8:AF38">AD8/$AD$39</f>
        <v>0.0447904822960062</v>
      </c>
    </row>
    <row r="9" spans="1:32" s="20" customFormat="1" ht="12">
      <c r="A9" s="21" t="s">
        <v>1</v>
      </c>
      <c r="B9" s="51">
        <v>2017.984</v>
      </c>
      <c r="C9" s="45">
        <v>1909.155</v>
      </c>
      <c r="D9" s="45">
        <v>1976.171</v>
      </c>
      <c r="E9" s="45">
        <v>2074.324</v>
      </c>
      <c r="F9" s="45">
        <v>2226.33</v>
      </c>
      <c r="G9" s="45">
        <v>2198.687</v>
      </c>
      <c r="H9" s="52">
        <v>2065.183</v>
      </c>
      <c r="I9" s="22">
        <v>2041.362</v>
      </c>
      <c r="J9" s="45">
        <v>32</v>
      </c>
      <c r="K9" s="66">
        <v>0.0008538561604446523</v>
      </c>
      <c r="L9" s="22">
        <v>2022.341</v>
      </c>
      <c r="M9" s="45">
        <v>32</v>
      </c>
      <c r="N9" s="66">
        <v>0.0008199782520697095</v>
      </c>
      <c r="O9" s="22">
        <v>1988.333</v>
      </c>
      <c r="P9" s="45">
        <v>32</v>
      </c>
      <c r="Q9" s="66">
        <v>0.000775630803181409</v>
      </c>
      <c r="R9" s="22">
        <v>2113.066</v>
      </c>
      <c r="S9" s="45">
        <v>32</v>
      </c>
      <c r="T9" s="66">
        <v>0.0008199790463984701</v>
      </c>
      <c r="U9" s="22">
        <v>2207.37</v>
      </c>
      <c r="V9" s="45">
        <v>32</v>
      </c>
      <c r="W9" s="66">
        <v>0.0008237338328022035</v>
      </c>
      <c r="X9" s="22">
        <v>2203.222</v>
      </c>
      <c r="Y9" s="45">
        <v>32</v>
      </c>
      <c r="Z9" s="66">
        <v>0.0007979774059314405</v>
      </c>
      <c r="AA9" s="22">
        <v>2188.861</v>
      </c>
      <c r="AB9" s="97">
        <f t="shared" si="0"/>
        <v>32</v>
      </c>
      <c r="AC9" s="66">
        <v>0.0007840685244034115</v>
      </c>
      <c r="AD9" s="22">
        <v>2187.103</v>
      </c>
      <c r="AE9" s="45">
        <f t="shared" si="1"/>
        <v>32</v>
      </c>
      <c r="AF9" s="90">
        <f t="shared" si="2"/>
        <v>0.0007580518701044663</v>
      </c>
    </row>
    <row r="10" spans="1:32" s="20" customFormat="1" ht="12">
      <c r="A10" s="21" t="s">
        <v>2</v>
      </c>
      <c r="B10" s="51">
        <v>2616.156</v>
      </c>
      <c r="C10" s="45">
        <v>2461.647</v>
      </c>
      <c r="D10" s="45">
        <v>2425.113</v>
      </c>
      <c r="E10" s="45">
        <v>2468.36</v>
      </c>
      <c r="F10" s="45">
        <v>2572.713</v>
      </c>
      <c r="G10" s="45">
        <v>2734.276</v>
      </c>
      <c r="H10" s="52">
        <v>2814.675</v>
      </c>
      <c r="I10" s="22">
        <v>2794.504</v>
      </c>
      <c r="J10" s="45">
        <v>31</v>
      </c>
      <c r="K10" s="66">
        <v>0.0011688786485626863</v>
      </c>
      <c r="L10" s="22">
        <v>2858.568</v>
      </c>
      <c r="M10" s="45">
        <v>31</v>
      </c>
      <c r="N10" s="66">
        <v>0.0011590347978221306</v>
      </c>
      <c r="O10" s="22">
        <v>2752.488</v>
      </c>
      <c r="P10" s="45">
        <v>31</v>
      </c>
      <c r="Q10" s="66">
        <v>0.0010737207893180818</v>
      </c>
      <c r="R10" s="22">
        <v>2858.13</v>
      </c>
      <c r="S10" s="45">
        <v>31</v>
      </c>
      <c r="T10" s="66">
        <v>0.0011091024662186887</v>
      </c>
      <c r="U10" s="22">
        <v>2859.63</v>
      </c>
      <c r="V10" s="45">
        <v>31</v>
      </c>
      <c r="W10" s="66">
        <v>0.0010671405248309823</v>
      </c>
      <c r="X10" s="22">
        <v>2746.101</v>
      </c>
      <c r="Y10" s="45">
        <v>31</v>
      </c>
      <c r="Z10" s="66">
        <v>0.0009946008856146747</v>
      </c>
      <c r="AA10" s="22">
        <v>2573.233</v>
      </c>
      <c r="AB10" s="97">
        <f t="shared" si="0"/>
        <v>31</v>
      </c>
      <c r="AC10" s="66">
        <v>0.0009218682745980523</v>
      </c>
      <c r="AD10" s="22">
        <v>2460.851</v>
      </c>
      <c r="AE10" s="45">
        <f t="shared" si="1"/>
        <v>31</v>
      </c>
      <c r="AF10" s="90">
        <f t="shared" si="2"/>
        <v>0.0008529331735169518</v>
      </c>
    </row>
    <row r="11" spans="1:32" s="20" customFormat="1" ht="12">
      <c r="A11" s="21" t="s">
        <v>3</v>
      </c>
      <c r="B11" s="51">
        <v>190335.862</v>
      </c>
      <c r="C11" s="45">
        <v>198441.832</v>
      </c>
      <c r="D11" s="45">
        <v>192891.745</v>
      </c>
      <c r="E11" s="45">
        <v>203715.147</v>
      </c>
      <c r="F11" s="45">
        <v>206861.503</v>
      </c>
      <c r="G11" s="45">
        <v>196504.294</v>
      </c>
      <c r="H11" s="52">
        <v>138716.443</v>
      </c>
      <c r="I11" s="22">
        <v>189344.561</v>
      </c>
      <c r="J11" s="45">
        <v>4</v>
      </c>
      <c r="K11" s="66">
        <v>0.07919860360707127</v>
      </c>
      <c r="L11" s="22">
        <v>205902.513</v>
      </c>
      <c r="M11" s="45">
        <v>3</v>
      </c>
      <c r="N11" s="66">
        <v>0.08348521970651866</v>
      </c>
      <c r="O11" s="22">
        <v>221832.033</v>
      </c>
      <c r="P11" s="45">
        <v>3</v>
      </c>
      <c r="Q11" s="66">
        <v>0.08653467901360326</v>
      </c>
      <c r="R11" s="22">
        <v>214248.517</v>
      </c>
      <c r="S11" s="45">
        <v>3</v>
      </c>
      <c r="T11" s="66">
        <v>0.0831395208015019</v>
      </c>
      <c r="U11" s="22">
        <v>232242.203</v>
      </c>
      <c r="V11" s="45">
        <v>4</v>
      </c>
      <c r="W11" s="66">
        <v>0.0866668297637539</v>
      </c>
      <c r="X11" s="22">
        <v>231749.663</v>
      </c>
      <c r="Y11" s="45">
        <v>4</v>
      </c>
      <c r="Z11" s="66">
        <v>0.08393661415246649</v>
      </c>
      <c r="AA11" s="22">
        <v>230020.236</v>
      </c>
      <c r="AB11" s="97">
        <f t="shared" si="0"/>
        <v>4</v>
      </c>
      <c r="AC11" s="66">
        <v>0.08119580131160303</v>
      </c>
      <c r="AD11" s="22">
        <v>238187.578</v>
      </c>
      <c r="AE11" s="45">
        <f t="shared" si="1"/>
        <v>4</v>
      </c>
      <c r="AF11" s="90">
        <f t="shared" si="2"/>
        <v>0.0825560291118221</v>
      </c>
    </row>
    <row r="12" spans="1:32" s="20" customFormat="1" ht="12">
      <c r="A12" s="21" t="s">
        <v>4</v>
      </c>
      <c r="B12" s="51">
        <v>3180.953</v>
      </c>
      <c r="C12" s="45">
        <v>3421.65</v>
      </c>
      <c r="D12" s="45">
        <v>3420.06</v>
      </c>
      <c r="E12" s="45">
        <v>3331.46</v>
      </c>
      <c r="F12" s="45">
        <v>3325.002</v>
      </c>
      <c r="G12" s="45">
        <v>3400.13</v>
      </c>
      <c r="H12" s="52">
        <v>3460.317</v>
      </c>
      <c r="I12" s="22">
        <v>3796.476</v>
      </c>
      <c r="J12" s="45">
        <v>30</v>
      </c>
      <c r="K12" s="66">
        <v>0.0015879811716786496</v>
      </c>
      <c r="L12" s="22">
        <v>3915.53</v>
      </c>
      <c r="M12" s="45">
        <v>30</v>
      </c>
      <c r="N12" s="66">
        <v>0.0015875905425081676</v>
      </c>
      <c r="O12" s="22">
        <v>3874.851</v>
      </c>
      <c r="P12" s="45">
        <v>29</v>
      </c>
      <c r="Q12" s="66">
        <v>0.0015115444914600752</v>
      </c>
      <c r="R12" s="22">
        <v>3992.375</v>
      </c>
      <c r="S12" s="45">
        <v>29</v>
      </c>
      <c r="T12" s="66">
        <v>0.0015492482702220813</v>
      </c>
      <c r="U12" s="22">
        <v>3957.955</v>
      </c>
      <c r="V12" s="45">
        <v>29</v>
      </c>
      <c r="W12" s="66">
        <v>0.0014770072267941692</v>
      </c>
      <c r="X12" s="22">
        <v>4079.157</v>
      </c>
      <c r="Y12" s="45">
        <v>29</v>
      </c>
      <c r="Z12" s="66">
        <v>0.0014774158578877105</v>
      </c>
      <c r="AA12" s="22">
        <v>4112.924</v>
      </c>
      <c r="AB12" s="97">
        <f t="shared" si="0"/>
        <v>30</v>
      </c>
      <c r="AC12" s="66">
        <v>0.001443738590346117</v>
      </c>
      <c r="AD12" s="22">
        <v>4155.29</v>
      </c>
      <c r="AE12" s="45">
        <f t="shared" si="1"/>
        <v>30</v>
      </c>
      <c r="AF12" s="90">
        <f t="shared" si="2"/>
        <v>0.001440227257393176</v>
      </c>
    </row>
    <row r="13" spans="1:32" s="20" customFormat="1" ht="12">
      <c r="A13" s="21" t="s">
        <v>5</v>
      </c>
      <c r="B13" s="51">
        <v>31457.94</v>
      </c>
      <c r="C13" s="45">
        <v>29417.957</v>
      </c>
      <c r="D13" s="45">
        <v>27911.175</v>
      </c>
      <c r="E13" s="45">
        <v>28794.799</v>
      </c>
      <c r="F13" s="45">
        <v>29437.521</v>
      </c>
      <c r="G13" s="45">
        <v>28970.248</v>
      </c>
      <c r="H13" s="52">
        <v>29508.529</v>
      </c>
      <c r="I13" s="22">
        <v>29816.387</v>
      </c>
      <c r="J13" s="45">
        <v>19</v>
      </c>
      <c r="K13" s="66">
        <v>0.012471529166385895</v>
      </c>
      <c r="L13" s="22">
        <v>30686.857</v>
      </c>
      <c r="M13" s="45">
        <v>20</v>
      </c>
      <c r="N13" s="66">
        <v>0.01244229106979146</v>
      </c>
      <c r="O13" s="22">
        <v>29882.511</v>
      </c>
      <c r="P13" s="45">
        <v>21</v>
      </c>
      <c r="Q13" s="66">
        <v>0.011656898521528982</v>
      </c>
      <c r="R13" s="22">
        <v>29022.838</v>
      </c>
      <c r="S13" s="45">
        <v>22</v>
      </c>
      <c r="T13" s="66">
        <v>0.011262364274006247</v>
      </c>
      <c r="U13" s="22">
        <v>30372.055</v>
      </c>
      <c r="V13" s="45">
        <v>20</v>
      </c>
      <c r="W13" s="66">
        <v>0.011334071440324608</v>
      </c>
      <c r="X13" s="22">
        <v>29773.763</v>
      </c>
      <c r="Y13" s="45">
        <v>21</v>
      </c>
      <c r="Z13" s="66">
        <v>0.010783656918620776</v>
      </c>
      <c r="AA13" s="22">
        <v>28857.259</v>
      </c>
      <c r="AB13" s="97">
        <f t="shared" si="0"/>
        <v>24</v>
      </c>
      <c r="AC13" s="66">
        <v>0.01016463444965921</v>
      </c>
      <c r="AD13" s="22">
        <v>25244.861</v>
      </c>
      <c r="AE13" s="45">
        <f t="shared" si="1"/>
        <v>23</v>
      </c>
      <c r="AF13" s="90">
        <f t="shared" si="2"/>
        <v>0.008749891565041659</v>
      </c>
    </row>
    <row r="14" spans="1:32" s="20" customFormat="1" ht="12">
      <c r="A14" s="21" t="s">
        <v>6</v>
      </c>
      <c r="B14" s="51">
        <v>91659.232</v>
      </c>
      <c r="C14" s="45">
        <v>96976.233</v>
      </c>
      <c r="D14" s="45">
        <v>99907.971</v>
      </c>
      <c r="E14" s="45">
        <v>108845.474</v>
      </c>
      <c r="F14" s="45">
        <v>109652.474</v>
      </c>
      <c r="G14" s="45">
        <v>110123.302</v>
      </c>
      <c r="H14" s="52">
        <v>92935.465</v>
      </c>
      <c r="I14" s="22">
        <v>98573.22</v>
      </c>
      <c r="J14" s="45">
        <v>11</v>
      </c>
      <c r="K14" s="66">
        <v>0.041230977725590076</v>
      </c>
      <c r="L14" s="22">
        <v>101462.169</v>
      </c>
      <c r="M14" s="45">
        <v>11</v>
      </c>
      <c r="N14" s="66">
        <v>0.04113884453107634</v>
      </c>
      <c r="O14" s="22">
        <v>116731.923</v>
      </c>
      <c r="P14" s="45">
        <v>10</v>
      </c>
      <c r="Q14" s="66">
        <v>0.04553607227431239</v>
      </c>
      <c r="R14" s="22">
        <v>122756.479</v>
      </c>
      <c r="S14" s="45">
        <v>9</v>
      </c>
      <c r="T14" s="66">
        <v>0.04763587156750136</v>
      </c>
      <c r="U14" s="22">
        <v>126167.263</v>
      </c>
      <c r="V14" s="45">
        <v>9</v>
      </c>
      <c r="W14" s="66">
        <v>0.047082384523280486</v>
      </c>
      <c r="X14" s="22">
        <v>135663.15</v>
      </c>
      <c r="Y14" s="45">
        <v>8</v>
      </c>
      <c r="Z14" s="66">
        <v>0.04913537016128556</v>
      </c>
      <c r="AA14" s="22">
        <v>146512.164</v>
      </c>
      <c r="AB14" s="97">
        <f t="shared" si="0"/>
        <v>7</v>
      </c>
      <c r="AC14" s="66">
        <v>0.05255881705793348</v>
      </c>
      <c r="AD14" s="22">
        <v>152267.214</v>
      </c>
      <c r="AE14" s="45">
        <f t="shared" si="1"/>
        <v>8</v>
      </c>
      <c r="AF14" s="90">
        <f t="shared" si="2"/>
        <v>0.05277595354599073</v>
      </c>
    </row>
    <row r="15" spans="1:32" s="20" customFormat="1" ht="12">
      <c r="A15" s="21" t="s">
        <v>44</v>
      </c>
      <c r="B15" s="51">
        <v>188795.79</v>
      </c>
      <c r="C15" s="45">
        <v>190287.231</v>
      </c>
      <c r="D15" s="45">
        <v>191878.926</v>
      </c>
      <c r="E15" s="45">
        <v>199452.562</v>
      </c>
      <c r="F15" s="45">
        <v>196514.42</v>
      </c>
      <c r="G15" s="45">
        <v>193484.166</v>
      </c>
      <c r="H15" s="52">
        <v>181706.311</v>
      </c>
      <c r="I15" s="22">
        <v>179544.538</v>
      </c>
      <c r="J15" s="45">
        <v>5</v>
      </c>
      <c r="K15" s="66">
        <v>0.07509947272727177</v>
      </c>
      <c r="L15" s="22">
        <v>174099.247</v>
      </c>
      <c r="M15" s="45">
        <v>5</v>
      </c>
      <c r="N15" s="66">
        <v>0.07059026951523636</v>
      </c>
      <c r="O15" s="22">
        <v>171184.927</v>
      </c>
      <c r="P15" s="45">
        <v>5</v>
      </c>
      <c r="Q15" s="66">
        <v>0.06677769891741517</v>
      </c>
      <c r="R15" s="22">
        <v>168347.235</v>
      </c>
      <c r="S15" s="45">
        <v>5</v>
      </c>
      <c r="T15" s="66">
        <v>0.06532744609923172</v>
      </c>
      <c r="U15" s="22">
        <v>165851.955</v>
      </c>
      <c r="V15" s="45">
        <v>5</v>
      </c>
      <c r="W15" s="66">
        <v>0.06189169308719815</v>
      </c>
      <c r="X15" s="22">
        <v>160931.025</v>
      </c>
      <c r="Y15" s="45">
        <v>6</v>
      </c>
      <c r="Z15" s="66">
        <v>0.058287054987372036</v>
      </c>
      <c r="AA15" s="22">
        <v>157668.566</v>
      </c>
      <c r="AB15" s="97">
        <f t="shared" si="0"/>
        <v>6</v>
      </c>
      <c r="AC15" s="66">
        <v>0.05652094794432286</v>
      </c>
      <c r="AD15" s="22">
        <v>157444.131</v>
      </c>
      <c r="AE15" s="45">
        <f t="shared" si="1"/>
        <v>6</v>
      </c>
      <c r="AF15" s="90">
        <f t="shared" si="2"/>
        <v>0.054570277641941216</v>
      </c>
    </row>
    <row r="16" spans="1:32" s="20" customFormat="1" ht="12">
      <c r="A16" s="21" t="s">
        <v>7</v>
      </c>
      <c r="B16" s="51">
        <v>26359.123</v>
      </c>
      <c r="C16" s="45">
        <v>26586.946</v>
      </c>
      <c r="D16" s="45">
        <v>26786.63</v>
      </c>
      <c r="E16" s="45">
        <v>26196.923</v>
      </c>
      <c r="F16" s="45">
        <v>25643.887</v>
      </c>
      <c r="G16" s="45">
        <v>27720.643</v>
      </c>
      <c r="H16" s="52">
        <v>27231.503</v>
      </c>
      <c r="I16" s="22">
        <v>27705.923</v>
      </c>
      <c r="J16" s="45">
        <v>22</v>
      </c>
      <c r="K16" s="66">
        <v>0.011588769181730227</v>
      </c>
      <c r="L16" s="22">
        <v>28926.359</v>
      </c>
      <c r="M16" s="45">
        <v>22</v>
      </c>
      <c r="N16" s="66">
        <v>0.011728479663697127</v>
      </c>
      <c r="O16" s="22">
        <v>30979.209</v>
      </c>
      <c r="P16" s="45">
        <v>20</v>
      </c>
      <c r="Q16" s="66">
        <v>0.012084710538222083</v>
      </c>
      <c r="R16" s="22">
        <v>30841.927</v>
      </c>
      <c r="S16" s="45">
        <v>20</v>
      </c>
      <c r="T16" s="66">
        <v>0.011968265018958816</v>
      </c>
      <c r="U16" s="22">
        <v>29578.914</v>
      </c>
      <c r="V16" s="45">
        <v>21</v>
      </c>
      <c r="W16" s="66">
        <v>0.011038091574745855</v>
      </c>
      <c r="X16" s="22">
        <v>30369.182</v>
      </c>
      <c r="Y16" s="45">
        <v>20</v>
      </c>
      <c r="Z16" s="66">
        <v>0.0109993096803771</v>
      </c>
      <c r="AA16" s="22">
        <v>30275.655</v>
      </c>
      <c r="AB16" s="97">
        <f t="shared" si="0"/>
        <v>21</v>
      </c>
      <c r="AC16" s="66">
        <v>0.010730127923724367</v>
      </c>
      <c r="AD16" s="22">
        <v>31197.716</v>
      </c>
      <c r="AE16" s="45">
        <f t="shared" si="1"/>
        <v>21</v>
      </c>
      <c r="AF16" s="90">
        <f t="shared" si="2"/>
        <v>0.010813156470814602</v>
      </c>
    </row>
    <row r="17" spans="1:32" s="20" customFormat="1" ht="12">
      <c r="A17" s="21" t="s">
        <v>51</v>
      </c>
      <c r="B17" s="51">
        <v>99077.651</v>
      </c>
      <c r="C17" s="45">
        <v>103818.011</v>
      </c>
      <c r="D17" s="45">
        <v>105891.192</v>
      </c>
      <c r="E17" s="45">
        <v>108223.624</v>
      </c>
      <c r="F17" s="45">
        <v>108032.971</v>
      </c>
      <c r="G17" s="45">
        <v>110694.11</v>
      </c>
      <c r="H17" s="52">
        <v>107990.326</v>
      </c>
      <c r="I17" s="22">
        <v>123390.838</v>
      </c>
      <c r="J17" s="45">
        <v>7</v>
      </c>
      <c r="K17" s="66">
        <v>0.05161163339413984</v>
      </c>
      <c r="L17" s="22">
        <v>128172.711</v>
      </c>
      <c r="M17" s="45">
        <v>7</v>
      </c>
      <c r="N17" s="66">
        <v>0.05196889917616071</v>
      </c>
      <c r="O17" s="22">
        <v>132402.923</v>
      </c>
      <c r="P17" s="45">
        <v>7</v>
      </c>
      <c r="Q17" s="66">
        <v>0.0516491882949467</v>
      </c>
      <c r="R17" s="22">
        <v>140603.143</v>
      </c>
      <c r="S17" s="45">
        <v>6</v>
      </c>
      <c r="T17" s="66">
        <v>0.054561301501121</v>
      </c>
      <c r="U17" s="22">
        <v>161833.786</v>
      </c>
      <c r="V17" s="45">
        <v>6</v>
      </c>
      <c r="W17" s="66">
        <v>0.06039221554097029</v>
      </c>
      <c r="X17" s="22">
        <v>182052.146</v>
      </c>
      <c r="Y17" s="45">
        <v>5</v>
      </c>
      <c r="Z17" s="66">
        <v>0.06593684123040341</v>
      </c>
      <c r="AA17" s="22">
        <v>189040.713</v>
      </c>
      <c r="AB17" s="97">
        <f t="shared" si="0"/>
        <v>5</v>
      </c>
      <c r="AC17" s="66">
        <v>0.0676486908199421</v>
      </c>
      <c r="AD17" s="22">
        <v>192342.719</v>
      </c>
      <c r="AE17" s="45">
        <f t="shared" si="1"/>
        <v>5</v>
      </c>
      <c r="AF17" s="90">
        <f t="shared" si="2"/>
        <v>0.06666615968197559</v>
      </c>
    </row>
    <row r="18" spans="1:32" s="20" customFormat="1" ht="12">
      <c r="A18" s="21" t="s">
        <v>8</v>
      </c>
      <c r="B18" s="51">
        <v>7011.915</v>
      </c>
      <c r="C18" s="45">
        <v>7261.56</v>
      </c>
      <c r="D18" s="45">
        <v>7324.213</v>
      </c>
      <c r="E18" s="45">
        <v>7003.232</v>
      </c>
      <c r="F18" s="45">
        <v>6989.983</v>
      </c>
      <c r="G18" s="45">
        <v>6803.285</v>
      </c>
      <c r="H18" s="52">
        <v>6405.739</v>
      </c>
      <c r="I18" s="22">
        <v>6461.702</v>
      </c>
      <c r="J18" s="45">
        <v>27</v>
      </c>
      <c r="K18" s="66">
        <v>0.0027027857183868076</v>
      </c>
      <c r="L18" s="22">
        <v>6632.597</v>
      </c>
      <c r="M18" s="45">
        <v>27</v>
      </c>
      <c r="N18" s="66">
        <v>0.0026892523539515834</v>
      </c>
      <c r="O18" s="22">
        <v>6581.56</v>
      </c>
      <c r="P18" s="45">
        <v>27</v>
      </c>
      <c r="Q18" s="66">
        <v>0.002567407305007076</v>
      </c>
      <c r="R18" s="22">
        <v>6521.581</v>
      </c>
      <c r="S18" s="45">
        <v>27</v>
      </c>
      <c r="T18" s="66">
        <v>0.002530711189044915</v>
      </c>
      <c r="U18" s="22">
        <v>6337.402</v>
      </c>
      <c r="V18" s="45">
        <v>27</v>
      </c>
      <c r="W18" s="66">
        <v>0.0023649557797144794</v>
      </c>
      <c r="X18" s="22">
        <v>6233.54</v>
      </c>
      <c r="Y18" s="45">
        <v>27</v>
      </c>
      <c r="Z18" s="66">
        <v>0.002257704434219462</v>
      </c>
      <c r="AA18" s="22">
        <v>6230.611</v>
      </c>
      <c r="AB18" s="97">
        <f t="shared" si="0"/>
        <v>27</v>
      </c>
      <c r="AC18" s="66">
        <v>0.0022821630823192233</v>
      </c>
      <c r="AD18" s="22">
        <v>6041.889</v>
      </c>
      <c r="AE18" s="45">
        <f t="shared" si="1"/>
        <v>28</v>
      </c>
      <c r="AF18" s="90">
        <f t="shared" si="2"/>
        <v>0.0020941241703813693</v>
      </c>
    </row>
    <row r="19" spans="1:32" s="20" customFormat="1" ht="12">
      <c r="A19" s="21" t="s">
        <v>52</v>
      </c>
      <c r="B19" s="51">
        <v>46145.254</v>
      </c>
      <c r="C19" s="45">
        <v>49491.867</v>
      </c>
      <c r="D19" s="45">
        <v>49818.335</v>
      </c>
      <c r="E19" s="45">
        <v>49392.389</v>
      </c>
      <c r="F19" s="45">
        <v>50903.446</v>
      </c>
      <c r="G19" s="45">
        <v>48609.171</v>
      </c>
      <c r="H19" s="52">
        <v>47843.805</v>
      </c>
      <c r="I19" s="22">
        <v>46896.248</v>
      </c>
      <c r="J19" s="45">
        <v>16</v>
      </c>
      <c r="K19" s="66">
        <v>0.01961565379219374</v>
      </c>
      <c r="L19" s="22">
        <v>47376.814</v>
      </c>
      <c r="M19" s="45">
        <v>16</v>
      </c>
      <c r="N19" s="66">
        <v>0.019209399963879357</v>
      </c>
      <c r="O19" s="22">
        <v>47864.402</v>
      </c>
      <c r="P19" s="45">
        <v>15</v>
      </c>
      <c r="Q19" s="66">
        <v>0.01867147231729184</v>
      </c>
      <c r="R19" s="22">
        <v>47489.9</v>
      </c>
      <c r="S19" s="45">
        <v>16</v>
      </c>
      <c r="T19" s="66">
        <v>0.018428540762834057</v>
      </c>
      <c r="U19" s="22">
        <v>48900.338</v>
      </c>
      <c r="V19" s="45">
        <v>16</v>
      </c>
      <c r="W19" s="66">
        <v>0.01824835113554286</v>
      </c>
      <c r="X19" s="22">
        <v>50062.414</v>
      </c>
      <c r="Y19" s="45">
        <v>16</v>
      </c>
      <c r="Z19" s="66">
        <v>0.01813193371271067</v>
      </c>
      <c r="AA19" s="22">
        <v>51681.83</v>
      </c>
      <c r="AB19" s="97">
        <f t="shared" si="0"/>
        <v>16</v>
      </c>
      <c r="AC19" s="66">
        <v>0.01836626888268947</v>
      </c>
      <c r="AD19" s="99">
        <v>53254.515</v>
      </c>
      <c r="AE19" s="45">
        <f t="shared" si="1"/>
        <v>16</v>
      </c>
      <c r="AF19" s="90">
        <f t="shared" si="2"/>
        <v>0.018458062874613747</v>
      </c>
    </row>
    <row r="20" spans="1:32" s="20" customFormat="1" ht="12">
      <c r="A20" s="29" t="s">
        <v>9</v>
      </c>
      <c r="B20" s="53">
        <v>186199.641</v>
      </c>
      <c r="C20" s="46">
        <v>180710.34</v>
      </c>
      <c r="D20" s="46">
        <v>189985.296</v>
      </c>
      <c r="E20" s="46">
        <v>204967.701</v>
      </c>
      <c r="F20" s="46">
        <v>204646.035</v>
      </c>
      <c r="G20" s="46">
        <v>186508.137</v>
      </c>
      <c r="H20" s="54">
        <v>177014.891</v>
      </c>
      <c r="I20" s="30">
        <v>191863.576</v>
      </c>
      <c r="J20" s="46">
        <v>3</v>
      </c>
      <c r="K20" s="67">
        <v>0.0802522513559774</v>
      </c>
      <c r="L20" s="30">
        <v>190922.894</v>
      </c>
      <c r="M20" s="46">
        <v>4</v>
      </c>
      <c r="N20" s="67">
        <v>0.07741158434814427</v>
      </c>
      <c r="O20" s="30">
        <v>201183.253</v>
      </c>
      <c r="P20" s="46">
        <v>4</v>
      </c>
      <c r="Q20" s="67">
        <v>0.07847977582781084</v>
      </c>
      <c r="R20" s="30">
        <v>211593.082</v>
      </c>
      <c r="S20" s="46">
        <v>4</v>
      </c>
      <c r="T20" s="67">
        <v>0.08210907449311726</v>
      </c>
      <c r="U20" s="30">
        <v>235672.245</v>
      </c>
      <c r="V20" s="46">
        <v>3</v>
      </c>
      <c r="W20" s="67">
        <v>0.08794683340760721</v>
      </c>
      <c r="X20" s="30">
        <v>248521.83</v>
      </c>
      <c r="Y20" s="46">
        <v>3</v>
      </c>
      <c r="Z20" s="67">
        <v>0.09001126768919993</v>
      </c>
      <c r="AA20" s="30">
        <v>254894.269</v>
      </c>
      <c r="AB20" s="98">
        <f t="shared" si="0"/>
        <v>3</v>
      </c>
      <c r="AC20" s="67">
        <v>0.09009205657925097</v>
      </c>
      <c r="AD20" s="30">
        <v>262017.016</v>
      </c>
      <c r="AE20" s="46">
        <f t="shared" si="1"/>
        <v>3</v>
      </c>
      <c r="AF20" s="94">
        <f t="shared" si="2"/>
        <v>0.09081533378994582</v>
      </c>
    </row>
    <row r="21" spans="1:32" s="20" customFormat="1" ht="12">
      <c r="A21" s="21" t="s">
        <v>10</v>
      </c>
      <c r="B21" s="51">
        <v>275628.653</v>
      </c>
      <c r="C21" s="45">
        <v>274235.599</v>
      </c>
      <c r="D21" s="45">
        <v>271491.054</v>
      </c>
      <c r="E21" s="45">
        <v>277274.705</v>
      </c>
      <c r="F21" s="45">
        <v>274208.184</v>
      </c>
      <c r="G21" s="45">
        <v>270912.639</v>
      </c>
      <c r="H21" s="52">
        <v>244936.212</v>
      </c>
      <c r="I21" s="22">
        <v>266723.416</v>
      </c>
      <c r="J21" s="45">
        <v>1</v>
      </c>
      <c r="K21" s="66">
        <v>0.11156445152130869</v>
      </c>
      <c r="L21" s="22">
        <v>282735.727</v>
      </c>
      <c r="M21" s="45">
        <v>1</v>
      </c>
      <c r="N21" s="66">
        <v>0.11463800972393805</v>
      </c>
      <c r="O21" s="22">
        <v>293471.288</v>
      </c>
      <c r="P21" s="45">
        <v>1</v>
      </c>
      <c r="Q21" s="66">
        <v>0.11448050745127832</v>
      </c>
      <c r="R21" s="22">
        <v>289070.064</v>
      </c>
      <c r="S21" s="45">
        <v>1</v>
      </c>
      <c r="T21" s="66">
        <v>0.11217415614139112</v>
      </c>
      <c r="U21" s="22">
        <v>278377.215</v>
      </c>
      <c r="V21" s="45">
        <v>1</v>
      </c>
      <c r="W21" s="66">
        <v>0.10388323220699433</v>
      </c>
      <c r="X21" s="22">
        <v>283491.568</v>
      </c>
      <c r="Y21" s="45">
        <v>2</v>
      </c>
      <c r="Z21" s="66">
        <v>0.10267683693975305</v>
      </c>
      <c r="AA21" s="22">
        <v>276391.255</v>
      </c>
      <c r="AB21" s="97">
        <f t="shared" si="0"/>
        <v>2</v>
      </c>
      <c r="AC21" s="66">
        <v>0.09895729386044202</v>
      </c>
      <c r="AD21" s="22">
        <v>291442.203</v>
      </c>
      <c r="AE21" s="45">
        <f t="shared" si="1"/>
        <v>2</v>
      </c>
      <c r="AF21" s="90">
        <f t="shared" si="2"/>
        <v>0.10101413011253492</v>
      </c>
    </row>
    <row r="22" spans="1:32" s="20" customFormat="1" ht="12">
      <c r="A22" s="21" t="s">
        <v>11</v>
      </c>
      <c r="B22" s="51">
        <v>39770.672</v>
      </c>
      <c r="C22" s="45">
        <v>42215.603</v>
      </c>
      <c r="D22" s="45">
        <v>43057.776</v>
      </c>
      <c r="E22" s="45">
        <v>42992.624</v>
      </c>
      <c r="F22" s="45">
        <v>45189.154</v>
      </c>
      <c r="G22" s="45">
        <v>43300.167</v>
      </c>
      <c r="H22" s="52">
        <v>35014.18</v>
      </c>
      <c r="I22" s="22">
        <v>39399.949</v>
      </c>
      <c r="J22" s="45">
        <v>17</v>
      </c>
      <c r="K22" s="66">
        <v>0.01648011924139624</v>
      </c>
      <c r="L22" s="22">
        <v>36309.785</v>
      </c>
      <c r="M22" s="45">
        <v>18</v>
      </c>
      <c r="N22" s="66">
        <v>0.014722163095801826</v>
      </c>
      <c r="O22" s="22">
        <v>36948.488</v>
      </c>
      <c r="P22" s="45">
        <v>18</v>
      </c>
      <c r="Q22" s="66">
        <v>0.014413272537235285</v>
      </c>
      <c r="R22" s="22">
        <v>39146.911</v>
      </c>
      <c r="S22" s="45">
        <v>18</v>
      </c>
      <c r="T22" s="66">
        <v>0.015191028936732588</v>
      </c>
      <c r="U22" s="22">
        <v>41723.362</v>
      </c>
      <c r="V22" s="45">
        <v>18</v>
      </c>
      <c r="W22" s="66">
        <v>0.01557008788633252</v>
      </c>
      <c r="X22" s="22">
        <v>38894.415</v>
      </c>
      <c r="Y22" s="45">
        <v>18</v>
      </c>
      <c r="Z22" s="66">
        <v>0.01408703452803254</v>
      </c>
      <c r="AA22" s="22">
        <v>39076.761</v>
      </c>
      <c r="AB22" s="97">
        <f t="shared" si="0"/>
        <v>18</v>
      </c>
      <c r="AC22" s="66">
        <v>0.013951692473773186</v>
      </c>
      <c r="AD22" s="22">
        <v>39980.388</v>
      </c>
      <c r="AE22" s="45">
        <f t="shared" si="1"/>
        <v>17</v>
      </c>
      <c r="AF22" s="90">
        <f t="shared" si="2"/>
        <v>0.013857238498096414</v>
      </c>
    </row>
    <row r="23" spans="1:32" s="20" customFormat="1" ht="12">
      <c r="A23" s="21" t="s">
        <v>12</v>
      </c>
      <c r="B23" s="51">
        <v>27150.243</v>
      </c>
      <c r="C23" s="45">
        <v>28300.754</v>
      </c>
      <c r="D23" s="45">
        <v>29015.975</v>
      </c>
      <c r="E23" s="45">
        <v>28420.088</v>
      </c>
      <c r="F23" s="45">
        <v>30254.186</v>
      </c>
      <c r="G23" s="45">
        <v>27365.434</v>
      </c>
      <c r="H23" s="52">
        <v>25288.602</v>
      </c>
      <c r="I23" s="22">
        <v>28513.889</v>
      </c>
      <c r="J23" s="45">
        <v>20</v>
      </c>
      <c r="K23" s="66">
        <v>0.01192672332535092</v>
      </c>
      <c r="L23" s="22">
        <v>31759.245</v>
      </c>
      <c r="M23" s="45">
        <v>19</v>
      </c>
      <c r="N23" s="66">
        <v>0.012877101439447482</v>
      </c>
      <c r="O23" s="22">
        <v>33195.815</v>
      </c>
      <c r="P23" s="45">
        <v>19</v>
      </c>
      <c r="Q23" s="66">
        <v>0.012949388583658504</v>
      </c>
      <c r="R23" s="22">
        <v>34217.823</v>
      </c>
      <c r="S23" s="45">
        <v>19</v>
      </c>
      <c r="T23" s="66">
        <v>0.013278287508942757</v>
      </c>
      <c r="U23" s="22">
        <v>33858.219</v>
      </c>
      <c r="V23" s="45">
        <v>19</v>
      </c>
      <c r="W23" s="66">
        <v>0.012635018374231049</v>
      </c>
      <c r="X23" s="22">
        <v>35408.621</v>
      </c>
      <c r="Y23" s="45">
        <v>19</v>
      </c>
      <c r="Z23" s="66">
        <v>0.012824526776325548</v>
      </c>
      <c r="AA23" s="22">
        <v>35680.872</v>
      </c>
      <c r="AB23" s="97">
        <f t="shared" si="0"/>
        <v>19</v>
      </c>
      <c r="AC23" s="66">
        <v>0.012974344171720952</v>
      </c>
      <c r="AD23" s="22">
        <v>35040.29</v>
      </c>
      <c r="AE23" s="45">
        <f t="shared" si="1"/>
        <v>19</v>
      </c>
      <c r="AF23" s="90">
        <f t="shared" si="2"/>
        <v>0.01214499608089003</v>
      </c>
    </row>
    <row r="24" spans="1:32" s="20" customFormat="1" ht="12">
      <c r="A24" s="21" t="s">
        <v>13</v>
      </c>
      <c r="B24" s="51">
        <v>5375.826</v>
      </c>
      <c r="C24" s="45">
        <v>5322.415</v>
      </c>
      <c r="D24" s="45">
        <v>5638.706</v>
      </c>
      <c r="E24" s="45">
        <v>5474.718</v>
      </c>
      <c r="F24" s="45">
        <v>5514.78</v>
      </c>
      <c r="G24" s="45">
        <v>5303.085</v>
      </c>
      <c r="H24" s="52">
        <v>5098.052</v>
      </c>
      <c r="I24" s="22">
        <v>5463.227</v>
      </c>
      <c r="J24" s="45">
        <v>28</v>
      </c>
      <c r="K24" s="66">
        <v>0.002285145912316167</v>
      </c>
      <c r="L24" s="22">
        <v>5571.572</v>
      </c>
      <c r="M24" s="45">
        <v>28</v>
      </c>
      <c r="N24" s="66">
        <v>0.002259049225546303</v>
      </c>
      <c r="O24" s="22">
        <v>5714.842</v>
      </c>
      <c r="P24" s="45">
        <v>28</v>
      </c>
      <c r="Q24" s="66">
        <v>0.0022293084159015863</v>
      </c>
      <c r="R24" s="22">
        <v>5742.829</v>
      </c>
      <c r="S24" s="45">
        <v>28</v>
      </c>
      <c r="T24" s="66">
        <v>0.002228515080479966</v>
      </c>
      <c r="U24" s="22">
        <v>5851.532</v>
      </c>
      <c r="V24" s="45">
        <v>28</v>
      </c>
      <c r="W24" s="66">
        <v>0.0021836415653582065</v>
      </c>
      <c r="X24" s="22">
        <v>5949.168</v>
      </c>
      <c r="Y24" s="45">
        <v>28</v>
      </c>
      <c r="Z24" s="66">
        <v>0.0021547087166387843</v>
      </c>
      <c r="AA24" s="22">
        <v>6042.952</v>
      </c>
      <c r="AB24" s="97">
        <f t="shared" si="0"/>
        <v>28</v>
      </c>
      <c r="AC24" s="66">
        <v>0.0021311686533027484</v>
      </c>
      <c r="AD24" s="22">
        <v>6198.704</v>
      </c>
      <c r="AE24" s="45">
        <f t="shared" si="1"/>
        <v>27</v>
      </c>
      <c r="AF24" s="90">
        <f t="shared" si="2"/>
        <v>0.0021484763906519425</v>
      </c>
    </row>
    <row r="25" spans="1:32" s="20" customFormat="1" ht="12">
      <c r="A25" s="21" t="s">
        <v>14</v>
      </c>
      <c r="B25" s="51">
        <v>213897.474</v>
      </c>
      <c r="C25" s="45">
        <v>227011.04</v>
      </c>
      <c r="D25" s="45">
        <v>231928.732</v>
      </c>
      <c r="E25" s="45">
        <v>244763.786</v>
      </c>
      <c r="F25" s="45">
        <v>248569.198</v>
      </c>
      <c r="G25" s="45">
        <v>248597.003</v>
      </c>
      <c r="H25" s="52">
        <v>233722.852</v>
      </c>
      <c r="I25" s="22">
        <v>259654.208</v>
      </c>
      <c r="J25" s="45">
        <v>2</v>
      </c>
      <c r="K25" s="66">
        <v>0.10860755960294015</v>
      </c>
      <c r="L25" s="22">
        <v>262628.948</v>
      </c>
      <c r="M25" s="45">
        <v>2</v>
      </c>
      <c r="N25" s="66">
        <v>0.10648551640101576</v>
      </c>
      <c r="O25" s="22">
        <v>271034.236</v>
      </c>
      <c r="P25" s="45">
        <v>2</v>
      </c>
      <c r="Q25" s="66">
        <v>0.10572801545734015</v>
      </c>
      <c r="R25" s="22">
        <v>267103.24</v>
      </c>
      <c r="S25" s="45">
        <v>2</v>
      </c>
      <c r="T25" s="66">
        <v>0.10364989073940034</v>
      </c>
      <c r="U25" s="22">
        <v>273737.211</v>
      </c>
      <c r="V25" s="45">
        <v>2</v>
      </c>
      <c r="W25" s="66">
        <v>0.10215170179789321</v>
      </c>
      <c r="X25" s="22">
        <v>284646.226</v>
      </c>
      <c r="Y25" s="45">
        <v>1</v>
      </c>
      <c r="Z25" s="66">
        <v>0.10309503855337981</v>
      </c>
      <c r="AA25" s="22">
        <v>287544.775</v>
      </c>
      <c r="AB25" s="97">
        <f t="shared" si="0"/>
        <v>1</v>
      </c>
      <c r="AC25" s="66">
        <v>0.09915425877028991</v>
      </c>
      <c r="AD25" s="22">
        <v>298296.862</v>
      </c>
      <c r="AE25" s="45">
        <f t="shared" si="1"/>
        <v>1</v>
      </c>
      <c r="AF25" s="90">
        <f t="shared" si="2"/>
        <v>0.10338996109711976</v>
      </c>
    </row>
    <row r="26" spans="1:32" s="20" customFormat="1" ht="12">
      <c r="A26" s="21" t="s">
        <v>15</v>
      </c>
      <c r="B26" s="51">
        <v>29973.586</v>
      </c>
      <c r="C26" s="45">
        <v>29636.371</v>
      </c>
      <c r="D26" s="45">
        <v>30061.619</v>
      </c>
      <c r="E26" s="45">
        <v>30590.408</v>
      </c>
      <c r="F26" s="45">
        <v>30621.003</v>
      </c>
      <c r="G26" s="45">
        <v>30965.751</v>
      </c>
      <c r="H26" s="52">
        <v>30807.143</v>
      </c>
      <c r="I26" s="22">
        <v>27873.632</v>
      </c>
      <c r="J26" s="45">
        <v>21</v>
      </c>
      <c r="K26" s="66">
        <v>0.011658918113086848</v>
      </c>
      <c r="L26" s="22">
        <v>29050.731</v>
      </c>
      <c r="M26" s="45">
        <v>21</v>
      </c>
      <c r="N26" s="66">
        <v>0.01177890752683515</v>
      </c>
      <c r="O26" s="22">
        <v>27087.19</v>
      </c>
      <c r="P26" s="45">
        <v>22</v>
      </c>
      <c r="Q26" s="66">
        <v>0.01056646896451823</v>
      </c>
      <c r="R26" s="22">
        <v>29315.181</v>
      </c>
      <c r="S26" s="45">
        <v>21</v>
      </c>
      <c r="T26" s="66">
        <v>0.011375808498825192</v>
      </c>
      <c r="U26" s="22">
        <v>28912.199</v>
      </c>
      <c r="V26" s="45">
        <v>22</v>
      </c>
      <c r="W26" s="66">
        <v>0.010789290647698409</v>
      </c>
      <c r="X26" s="22">
        <v>28303.181</v>
      </c>
      <c r="Y26" s="45">
        <v>23</v>
      </c>
      <c r="Z26" s="66">
        <v>0.010251031876945689</v>
      </c>
      <c r="AA26" s="22">
        <v>29703.241</v>
      </c>
      <c r="AB26" s="97">
        <f t="shared" si="0"/>
        <v>22</v>
      </c>
      <c r="AC26" s="66">
        <v>0.01066317142327178</v>
      </c>
      <c r="AD26" s="22">
        <v>25068.243</v>
      </c>
      <c r="AE26" s="45">
        <f t="shared" si="1"/>
        <v>24</v>
      </c>
      <c r="AF26" s="90">
        <f t="shared" si="2"/>
        <v>0.008688675607131074</v>
      </c>
    </row>
    <row r="27" spans="1:32" s="20" customFormat="1" ht="12">
      <c r="A27" s="21" t="s">
        <v>16</v>
      </c>
      <c r="B27" s="51">
        <v>101734.116</v>
      </c>
      <c r="C27" s="45">
        <v>99009.003</v>
      </c>
      <c r="D27" s="45">
        <v>111491.43</v>
      </c>
      <c r="E27" s="45">
        <v>114353.146</v>
      </c>
      <c r="F27" s="45">
        <v>122562.779</v>
      </c>
      <c r="G27" s="45">
        <v>121450.672</v>
      </c>
      <c r="H27" s="52">
        <v>100899.199</v>
      </c>
      <c r="I27" s="22">
        <v>114657.189</v>
      </c>
      <c r="J27" s="45">
        <v>8</v>
      </c>
      <c r="K27" s="66">
        <v>0.04795854295657351</v>
      </c>
      <c r="L27" s="22">
        <v>121885.422</v>
      </c>
      <c r="M27" s="45">
        <v>8</v>
      </c>
      <c r="N27" s="66">
        <v>0.04941965538172787</v>
      </c>
      <c r="O27" s="22">
        <v>132741.934</v>
      </c>
      <c r="P27" s="45">
        <v>6</v>
      </c>
      <c r="Q27" s="66">
        <v>0.051781433434074466</v>
      </c>
      <c r="R27" s="22">
        <v>120107.315</v>
      </c>
      <c r="S27" s="45">
        <v>10</v>
      </c>
      <c r="T27" s="66">
        <v>0.04660785873189985</v>
      </c>
      <c r="U27" s="22">
        <v>119706.217</v>
      </c>
      <c r="V27" s="45">
        <v>10</v>
      </c>
      <c r="W27" s="66">
        <v>0.04467128797603587</v>
      </c>
      <c r="X27" s="22">
        <v>122131.064</v>
      </c>
      <c r="Y27" s="45">
        <v>10</v>
      </c>
      <c r="Z27" s="66">
        <v>0.04423423042905651</v>
      </c>
      <c r="AA27" s="22">
        <v>123670.74</v>
      </c>
      <c r="AB27" s="97">
        <f t="shared" si="0"/>
        <v>11</v>
      </c>
      <c r="AC27" s="66">
        <v>0.04545156161892886</v>
      </c>
      <c r="AD27" s="22">
        <v>153253.518</v>
      </c>
      <c r="AE27" s="45">
        <f t="shared" si="1"/>
        <v>7</v>
      </c>
      <c r="AF27" s="90">
        <f t="shared" si="2"/>
        <v>0.053117807400926476</v>
      </c>
    </row>
    <row r="28" spans="1:32" s="20" customFormat="1" ht="12">
      <c r="A28" s="21" t="s">
        <v>17</v>
      </c>
      <c r="B28" s="51">
        <v>62146.242</v>
      </c>
      <c r="C28" s="45">
        <v>68159.987</v>
      </c>
      <c r="D28" s="45">
        <v>71624.036</v>
      </c>
      <c r="E28" s="45">
        <v>71591.709</v>
      </c>
      <c r="F28" s="45">
        <v>74562.876</v>
      </c>
      <c r="G28" s="45">
        <v>71960.236</v>
      </c>
      <c r="H28" s="52">
        <v>65000.704</v>
      </c>
      <c r="I28" s="22">
        <v>74194.58</v>
      </c>
      <c r="J28" s="45">
        <v>13</v>
      </c>
      <c r="K28" s="66">
        <v>0.031033936756245873</v>
      </c>
      <c r="L28" s="22">
        <v>80659.978</v>
      </c>
      <c r="M28" s="45">
        <v>13</v>
      </c>
      <c r="N28" s="66">
        <v>0.032704389503264396</v>
      </c>
      <c r="O28" s="22">
        <v>82445.615</v>
      </c>
      <c r="P28" s="45">
        <v>13</v>
      </c>
      <c r="Q28" s="66">
        <v>0.032161292188599803</v>
      </c>
      <c r="R28" s="22">
        <v>81285.1</v>
      </c>
      <c r="S28" s="45">
        <v>13</v>
      </c>
      <c r="T28" s="66">
        <v>0.03154282865958957</v>
      </c>
      <c r="U28" s="22">
        <v>90824.189</v>
      </c>
      <c r="V28" s="45">
        <v>13</v>
      </c>
      <c r="W28" s="66">
        <v>0.03389325637121177</v>
      </c>
      <c r="X28" s="22">
        <v>98139.509</v>
      </c>
      <c r="Y28" s="45">
        <v>13</v>
      </c>
      <c r="Z28" s="66">
        <v>0.03554481155834739</v>
      </c>
      <c r="AA28" s="22">
        <v>107270.634</v>
      </c>
      <c r="AB28" s="97">
        <f t="shared" si="0"/>
        <v>12</v>
      </c>
      <c r="AC28" s="66">
        <v>0.03822321031645747</v>
      </c>
      <c r="AD28" s="22">
        <v>113065.369</v>
      </c>
      <c r="AE28" s="45">
        <f t="shared" si="1"/>
        <v>12</v>
      </c>
      <c r="AF28" s="90">
        <f t="shared" si="2"/>
        <v>0.039188558753063554</v>
      </c>
    </row>
    <row r="29" spans="1:32" s="20" customFormat="1" ht="12">
      <c r="A29" s="21" t="s">
        <v>18</v>
      </c>
      <c r="B29" s="51">
        <v>3993.09</v>
      </c>
      <c r="C29" s="45">
        <v>4212.21</v>
      </c>
      <c r="D29" s="45">
        <v>4287.077</v>
      </c>
      <c r="E29" s="45">
        <v>4482.134</v>
      </c>
      <c r="F29" s="45">
        <v>4508.674</v>
      </c>
      <c r="G29" s="45">
        <v>4635.991</v>
      </c>
      <c r="H29" s="52">
        <v>4354.412</v>
      </c>
      <c r="I29" s="22">
        <v>4213.453</v>
      </c>
      <c r="J29" s="45">
        <v>29</v>
      </c>
      <c r="K29" s="66">
        <v>0.0017623933436568338</v>
      </c>
      <c r="L29" s="22">
        <v>4102.52</v>
      </c>
      <c r="M29" s="45">
        <v>29</v>
      </c>
      <c r="N29" s="66">
        <v>0.001663407495907478</v>
      </c>
      <c r="O29" s="22">
        <v>3594.523</v>
      </c>
      <c r="P29" s="45">
        <v>30</v>
      </c>
      <c r="Q29" s="66">
        <v>0.0014021910623341501</v>
      </c>
      <c r="R29" s="22">
        <v>3494.671</v>
      </c>
      <c r="S29" s="45">
        <v>30</v>
      </c>
      <c r="T29" s="66">
        <v>0.0013561133414935398</v>
      </c>
      <c r="U29" s="22">
        <v>3705.228</v>
      </c>
      <c r="V29" s="45">
        <v>30</v>
      </c>
      <c r="W29" s="66">
        <v>0.0013826959965234841</v>
      </c>
      <c r="X29" s="22">
        <v>3785.035</v>
      </c>
      <c r="Y29" s="45">
        <v>30</v>
      </c>
      <c r="Z29" s="66">
        <v>0.0013708888213079344</v>
      </c>
      <c r="AA29" s="22">
        <v>4121.943</v>
      </c>
      <c r="AB29" s="97">
        <f t="shared" si="0"/>
        <v>29</v>
      </c>
      <c r="AC29" s="66">
        <v>0.0014504001617504333</v>
      </c>
      <c r="AD29" s="22">
        <v>4621</v>
      </c>
      <c r="AE29" s="45">
        <f t="shared" si="1"/>
        <v>29</v>
      </c>
      <c r="AF29" s="90">
        <f t="shared" si="2"/>
        <v>0.0016016427629392575</v>
      </c>
    </row>
    <row r="30" spans="1:32" s="20" customFormat="1" ht="12">
      <c r="A30" s="21" t="s">
        <v>19</v>
      </c>
      <c r="B30" s="51">
        <v>53876.317</v>
      </c>
      <c r="C30" s="45">
        <v>59357.446</v>
      </c>
      <c r="D30" s="45">
        <v>60272.465</v>
      </c>
      <c r="E30" s="45">
        <v>61731.143</v>
      </c>
      <c r="F30" s="45">
        <v>62623.742</v>
      </c>
      <c r="G30" s="45">
        <v>61744.239</v>
      </c>
      <c r="H30" s="52">
        <v>56536.95</v>
      </c>
      <c r="I30" s="22">
        <v>64425.721</v>
      </c>
      <c r="J30" s="45">
        <v>14</v>
      </c>
      <c r="K30" s="66">
        <v>0.026947841082051296</v>
      </c>
      <c r="L30" s="22">
        <v>70248.709</v>
      </c>
      <c r="M30" s="45">
        <v>14</v>
      </c>
      <c r="N30" s="66">
        <v>0.02848303704270134</v>
      </c>
      <c r="O30" s="22">
        <v>76612.754</v>
      </c>
      <c r="P30" s="45">
        <v>14</v>
      </c>
      <c r="Q30" s="66">
        <v>0.029885945623273215</v>
      </c>
      <c r="R30" s="22">
        <v>77158.355</v>
      </c>
      <c r="S30" s="45">
        <v>14</v>
      </c>
      <c r="T30" s="66">
        <v>0.029941437870172834</v>
      </c>
      <c r="U30" s="22">
        <v>81388.234</v>
      </c>
      <c r="V30" s="45">
        <v>14</v>
      </c>
      <c r="W30" s="66">
        <v>0.030372000134921927</v>
      </c>
      <c r="X30" s="22">
        <v>83382.086</v>
      </c>
      <c r="Y30" s="45">
        <v>14</v>
      </c>
      <c r="Z30" s="66">
        <v>0.030199871228333904</v>
      </c>
      <c r="AA30" s="22">
        <v>88158.183</v>
      </c>
      <c r="AB30" s="97">
        <f t="shared" si="0"/>
        <v>14</v>
      </c>
      <c r="AC30" s="66">
        <v>0.03150895797222166</v>
      </c>
      <c r="AD30" s="22">
        <v>95991.276</v>
      </c>
      <c r="AE30" s="45">
        <f t="shared" si="1"/>
        <v>14</v>
      </c>
      <c r="AF30" s="90">
        <f t="shared" si="2"/>
        <v>0.03327066273765523</v>
      </c>
    </row>
    <row r="31" spans="1:32" s="20" customFormat="1" ht="12">
      <c r="A31" s="21" t="s">
        <v>20</v>
      </c>
      <c r="B31" s="51">
        <v>21850.257</v>
      </c>
      <c r="C31" s="45">
        <v>23024.358</v>
      </c>
      <c r="D31" s="45">
        <v>24026.007</v>
      </c>
      <c r="E31" s="45">
        <v>23293.821</v>
      </c>
      <c r="F31" s="45">
        <v>23760.364</v>
      </c>
      <c r="G31" s="45">
        <v>23769.192</v>
      </c>
      <c r="H31" s="52">
        <v>24170.134</v>
      </c>
      <c r="I31" s="22">
        <v>24470.775</v>
      </c>
      <c r="J31" s="45">
        <v>24</v>
      </c>
      <c r="K31" s="66">
        <v>0.010235578983347876</v>
      </c>
      <c r="L31" s="22">
        <v>25346.054</v>
      </c>
      <c r="M31" s="45">
        <v>24</v>
      </c>
      <c r="N31" s="66">
        <v>0.010276809428174808</v>
      </c>
      <c r="O31" s="22">
        <v>26605.368</v>
      </c>
      <c r="P31" s="45">
        <v>23</v>
      </c>
      <c r="Q31" s="66">
        <v>0.010378514539957319</v>
      </c>
      <c r="R31" s="22">
        <v>25686.605</v>
      </c>
      <c r="S31" s="45">
        <v>23</v>
      </c>
      <c r="T31" s="66">
        <v>0.009967733082219947</v>
      </c>
      <c r="U31" s="22">
        <v>26954.173</v>
      </c>
      <c r="V31" s="45">
        <v>23</v>
      </c>
      <c r="W31" s="66">
        <v>0.010058605596390125</v>
      </c>
      <c r="X31" s="22">
        <v>28754.561</v>
      </c>
      <c r="Y31" s="45">
        <v>22</v>
      </c>
      <c r="Z31" s="66">
        <v>0.010414515648208564</v>
      </c>
      <c r="AA31" s="22">
        <v>29426.23</v>
      </c>
      <c r="AB31" s="97">
        <f t="shared" si="0"/>
        <v>23</v>
      </c>
      <c r="AC31" s="66">
        <v>0.010473019386857093</v>
      </c>
      <c r="AD31" s="22">
        <v>30595.011</v>
      </c>
      <c r="AE31" s="45">
        <f t="shared" si="1"/>
        <v>22</v>
      </c>
      <c r="AF31" s="90">
        <f t="shared" si="2"/>
        <v>0.010604258374853272</v>
      </c>
    </row>
    <row r="32" spans="1:32" s="20" customFormat="1" ht="12">
      <c r="A32" s="21" t="s">
        <v>21</v>
      </c>
      <c r="B32" s="51">
        <v>87047.599</v>
      </c>
      <c r="C32" s="45">
        <v>91370.398</v>
      </c>
      <c r="D32" s="45">
        <v>98840.982</v>
      </c>
      <c r="E32" s="45">
        <v>118521.043</v>
      </c>
      <c r="F32" s="45">
        <v>111573.089</v>
      </c>
      <c r="G32" s="45">
        <v>115135.334</v>
      </c>
      <c r="H32" s="52">
        <v>100621.589</v>
      </c>
      <c r="I32" s="22">
        <v>106852.807</v>
      </c>
      <c r="J32" s="45">
        <v>9</v>
      </c>
      <c r="K32" s="66">
        <v>0.04469414416343278</v>
      </c>
      <c r="L32" s="22">
        <v>117795.748</v>
      </c>
      <c r="M32" s="45">
        <v>9</v>
      </c>
      <c r="N32" s="66">
        <v>0.04776145642415596</v>
      </c>
      <c r="O32" s="22">
        <v>120952.624</v>
      </c>
      <c r="P32" s="45">
        <v>9</v>
      </c>
      <c r="Q32" s="66">
        <v>0.04718252973723162</v>
      </c>
      <c r="R32" s="22">
        <v>129359.18</v>
      </c>
      <c r="S32" s="45">
        <v>8</v>
      </c>
      <c r="T32" s="66">
        <v>0.05019806151785512</v>
      </c>
      <c r="U32" s="22">
        <v>131804.07</v>
      </c>
      <c r="V32" s="45">
        <v>8</v>
      </c>
      <c r="W32" s="66">
        <v>0.04918589622946309</v>
      </c>
      <c r="X32" s="22">
        <v>135963.004</v>
      </c>
      <c r="Y32" s="45">
        <v>7</v>
      </c>
      <c r="Z32" s="66">
        <v>0.04924397325125024</v>
      </c>
      <c r="AA32" s="22">
        <v>136282.8</v>
      </c>
      <c r="AB32" s="97">
        <f t="shared" si="0"/>
        <v>8</v>
      </c>
      <c r="AC32" s="66">
        <v>0.04917967358585595</v>
      </c>
      <c r="AD32" s="22">
        <v>130294.389</v>
      </c>
      <c r="AE32" s="45">
        <f t="shared" si="1"/>
        <v>9</v>
      </c>
      <c r="AF32" s="90">
        <f t="shared" si="2"/>
        <v>0.04516015260624159</v>
      </c>
    </row>
    <row r="33" spans="1:32" s="20" customFormat="1" ht="12">
      <c r="A33" s="21" t="s">
        <v>22</v>
      </c>
      <c r="B33" s="51">
        <v>48384.339</v>
      </c>
      <c r="C33" s="45">
        <v>51906.262</v>
      </c>
      <c r="D33" s="45">
        <v>50209.013</v>
      </c>
      <c r="E33" s="45">
        <v>49852.426</v>
      </c>
      <c r="F33" s="45">
        <v>46021.253</v>
      </c>
      <c r="G33" s="45">
        <v>44836.194</v>
      </c>
      <c r="H33" s="52">
        <v>44391.427</v>
      </c>
      <c r="I33" s="22">
        <v>47147.092</v>
      </c>
      <c r="J33" s="45">
        <v>15</v>
      </c>
      <c r="K33" s="66">
        <v>0.01972057623843825</v>
      </c>
      <c r="L33" s="22">
        <v>47572.132</v>
      </c>
      <c r="M33" s="45">
        <v>15</v>
      </c>
      <c r="N33" s="66">
        <v>0.019288593587624192</v>
      </c>
      <c r="O33" s="22">
        <v>47050.273</v>
      </c>
      <c r="P33" s="45">
        <v>16</v>
      </c>
      <c r="Q33" s="66">
        <v>0.018353887923649892</v>
      </c>
      <c r="R33" s="22">
        <v>49048.395</v>
      </c>
      <c r="S33" s="45">
        <v>15</v>
      </c>
      <c r="T33" s="66">
        <v>0.019033317539289114</v>
      </c>
      <c r="U33" s="22">
        <v>46388.739</v>
      </c>
      <c r="V33" s="45">
        <v>17</v>
      </c>
      <c r="W33" s="66">
        <v>0.01731108684784656</v>
      </c>
      <c r="X33" s="22">
        <v>40690.837</v>
      </c>
      <c r="Y33" s="45">
        <v>17</v>
      </c>
      <c r="Z33" s="66">
        <v>0.014737674439724676</v>
      </c>
      <c r="AA33" s="22">
        <v>39401.857</v>
      </c>
      <c r="AB33" s="97">
        <f t="shared" si="0"/>
        <v>17</v>
      </c>
      <c r="AC33" s="66">
        <v>0.013834764909833626</v>
      </c>
      <c r="AD33" s="22">
        <v>38547.36</v>
      </c>
      <c r="AE33" s="45">
        <f t="shared" si="1"/>
        <v>18</v>
      </c>
      <c r="AF33" s="90">
        <f t="shared" si="2"/>
        <v>0.013360549702318592</v>
      </c>
    </row>
    <row r="34" spans="1:32" s="20" customFormat="1" ht="12">
      <c r="A34" s="21" t="s">
        <v>23</v>
      </c>
      <c r="B34" s="51">
        <v>89010.976</v>
      </c>
      <c r="C34" s="45">
        <v>99790.624</v>
      </c>
      <c r="D34" s="45">
        <v>106729.746</v>
      </c>
      <c r="E34" s="45">
        <v>110678.299</v>
      </c>
      <c r="F34" s="45">
        <v>112914.689</v>
      </c>
      <c r="G34" s="45">
        <v>124247.001</v>
      </c>
      <c r="H34" s="52">
        <v>109552.042</v>
      </c>
      <c r="I34" s="22">
        <v>105094.475</v>
      </c>
      <c r="J34" s="45">
        <v>10</v>
      </c>
      <c r="K34" s="66">
        <v>0.04395867313462605</v>
      </c>
      <c r="L34" s="22">
        <v>102911.663</v>
      </c>
      <c r="M34" s="45">
        <v>10</v>
      </c>
      <c r="N34" s="66">
        <v>0.04172655627529037</v>
      </c>
      <c r="O34" s="22">
        <v>105217.542</v>
      </c>
      <c r="P34" s="45">
        <v>11</v>
      </c>
      <c r="Q34" s="66">
        <v>0.041044415905300384</v>
      </c>
      <c r="R34" s="22">
        <v>105978.029</v>
      </c>
      <c r="S34" s="45">
        <v>11</v>
      </c>
      <c r="T34" s="66">
        <v>0.041124963990054934</v>
      </c>
      <c r="U34" s="22">
        <v>105938.122</v>
      </c>
      <c r="V34" s="45">
        <v>12</v>
      </c>
      <c r="W34" s="66">
        <v>0.039533388274248286</v>
      </c>
      <c r="X34" s="22">
        <v>108956.571</v>
      </c>
      <c r="Y34" s="45">
        <v>12</v>
      </c>
      <c r="Z34" s="66">
        <v>0.03946260607681151</v>
      </c>
      <c r="AA34" s="22">
        <v>106997.607</v>
      </c>
      <c r="AB34" s="97">
        <f t="shared" si="0"/>
        <v>13</v>
      </c>
      <c r="AC34" s="66">
        <v>0.03843634812855449</v>
      </c>
      <c r="AD34" s="22">
        <v>105785.032</v>
      </c>
      <c r="AE34" s="45">
        <f t="shared" si="1"/>
        <v>13</v>
      </c>
      <c r="AF34" s="90">
        <f t="shared" si="2"/>
        <v>0.036665187390196446</v>
      </c>
    </row>
    <row r="35" spans="1:32" s="20" customFormat="1" ht="12">
      <c r="A35" s="21" t="s">
        <v>24</v>
      </c>
      <c r="B35" s="51">
        <v>20735.06</v>
      </c>
      <c r="C35" s="45">
        <v>22485.573</v>
      </c>
      <c r="D35" s="45">
        <v>18155.773</v>
      </c>
      <c r="E35" s="45">
        <v>19567.009</v>
      </c>
      <c r="F35" s="45">
        <v>19227.148</v>
      </c>
      <c r="G35" s="45">
        <v>18918.474</v>
      </c>
      <c r="H35" s="52">
        <v>17736.317</v>
      </c>
      <c r="I35" s="22">
        <v>19040.727</v>
      </c>
      <c r="J35" s="45">
        <v>25</v>
      </c>
      <c r="K35" s="66">
        <v>0.007964311106160898</v>
      </c>
      <c r="L35" s="22">
        <v>20975.076</v>
      </c>
      <c r="M35" s="45">
        <v>25</v>
      </c>
      <c r="N35" s="66">
        <v>0.008504552968816493</v>
      </c>
      <c r="O35" s="22">
        <v>21297.715</v>
      </c>
      <c r="P35" s="45">
        <v>25</v>
      </c>
      <c r="Q35" s="66">
        <v>0.008308046887205886</v>
      </c>
      <c r="R35" s="22">
        <v>20999.225</v>
      </c>
      <c r="S35" s="45">
        <v>25</v>
      </c>
      <c r="T35" s="66">
        <v>0.008148786876797466</v>
      </c>
      <c r="U35" s="22">
        <v>21258.242</v>
      </c>
      <c r="V35" s="45">
        <v>25</v>
      </c>
      <c r="W35" s="66">
        <v>0.00793303033079945</v>
      </c>
      <c r="X35" s="22">
        <v>21738.464</v>
      </c>
      <c r="Y35" s="45">
        <v>25</v>
      </c>
      <c r="Z35" s="66">
        <v>0.007873379583017056</v>
      </c>
      <c r="AA35" s="22">
        <v>22510.345</v>
      </c>
      <c r="AB35" s="97">
        <f t="shared" si="0"/>
        <v>25</v>
      </c>
      <c r="AC35" s="66">
        <v>0.008029889144857348</v>
      </c>
      <c r="AD35" s="22">
        <v>22400.836</v>
      </c>
      <c r="AE35" s="45">
        <f t="shared" si="1"/>
        <v>25</v>
      </c>
      <c r="AF35" s="90">
        <f t="shared" si="2"/>
        <v>0.007764149937933171</v>
      </c>
    </row>
    <row r="36" spans="1:32" s="20" customFormat="1" ht="12">
      <c r="A36" s="21" t="s">
        <v>69</v>
      </c>
      <c r="B36" s="51">
        <v>117880.353</v>
      </c>
      <c r="C36" s="45">
        <v>121463.897</v>
      </c>
      <c r="D36" s="45">
        <v>127862.817</v>
      </c>
      <c r="E36" s="45">
        <v>130978.07</v>
      </c>
      <c r="F36" s="45">
        <v>131885.126</v>
      </c>
      <c r="G36" s="45">
        <v>133238.1</v>
      </c>
      <c r="H36" s="52">
        <v>123874.192</v>
      </c>
      <c r="I36" s="22">
        <v>125969.965</v>
      </c>
      <c r="J36" s="45">
        <v>6</v>
      </c>
      <c r="K36" s="66">
        <v>0.05269042465091798</v>
      </c>
      <c r="L36" s="22">
        <v>129398.557</v>
      </c>
      <c r="M36" s="45">
        <v>6</v>
      </c>
      <c r="N36" s="66">
        <v>0.052465930616648074</v>
      </c>
      <c r="O36" s="22">
        <v>130876.1</v>
      </c>
      <c r="P36" s="45">
        <v>8</v>
      </c>
      <c r="Q36" s="66">
        <v>0.051053588387986515</v>
      </c>
      <c r="R36" s="22">
        <v>134729.68</v>
      </c>
      <c r="S36" s="45">
        <v>7</v>
      </c>
      <c r="T36" s="66">
        <v>0.05228209366293861</v>
      </c>
      <c r="U36" s="22">
        <v>138042.369</v>
      </c>
      <c r="V36" s="45">
        <v>7</v>
      </c>
      <c r="W36" s="66">
        <v>0.051513869313013265</v>
      </c>
      <c r="X36" s="22">
        <v>133473.302</v>
      </c>
      <c r="Y36" s="45">
        <v>9</v>
      </c>
      <c r="Z36" s="66">
        <v>0.04834223663846119</v>
      </c>
      <c r="AA36" s="22">
        <v>134373.727</v>
      </c>
      <c r="AB36" s="97">
        <f t="shared" si="0"/>
        <v>9</v>
      </c>
      <c r="AC36" s="66">
        <v>0.04836907796186747</v>
      </c>
      <c r="AD36" s="22">
        <v>126427.332</v>
      </c>
      <c r="AE36" s="45">
        <f t="shared" si="1"/>
        <v>11</v>
      </c>
      <c r="AF36" s="90">
        <f t="shared" si="2"/>
        <v>0.04381982716631006</v>
      </c>
    </row>
    <row r="37" spans="1:32" s="20" customFormat="1" ht="12">
      <c r="A37" s="21" t="s">
        <v>25</v>
      </c>
      <c r="B37" s="51">
        <v>19790.529</v>
      </c>
      <c r="C37" s="45">
        <v>21114.351</v>
      </c>
      <c r="D37" s="45">
        <v>21713.669</v>
      </c>
      <c r="E37" s="45">
        <v>23445.62</v>
      </c>
      <c r="F37" s="45">
        <v>23941.271</v>
      </c>
      <c r="G37" s="45">
        <v>23783.075</v>
      </c>
      <c r="H37" s="52">
        <v>23887.557</v>
      </c>
      <c r="I37" s="22">
        <v>24770.82</v>
      </c>
      <c r="J37" s="45">
        <v>23</v>
      </c>
      <c r="K37" s="66">
        <v>0.010361081109703033</v>
      </c>
      <c r="L37" s="22">
        <v>25368.853</v>
      </c>
      <c r="M37" s="45">
        <v>23</v>
      </c>
      <c r="N37" s="66">
        <v>0.010286053509251608</v>
      </c>
      <c r="O37" s="22">
        <v>25369.643</v>
      </c>
      <c r="P37" s="45">
        <v>24</v>
      </c>
      <c r="Q37" s="66">
        <v>0.009896469342165325</v>
      </c>
      <c r="R37" s="22">
        <v>24939.311</v>
      </c>
      <c r="S37" s="45">
        <v>24</v>
      </c>
      <c r="T37" s="66">
        <v>0.00967774430690517</v>
      </c>
      <c r="U37" s="22">
        <v>26052.418</v>
      </c>
      <c r="V37" s="45">
        <v>24</v>
      </c>
      <c r="W37" s="66">
        <v>0.009722093773542776</v>
      </c>
      <c r="X37" s="22">
        <v>28199.71</v>
      </c>
      <c r="Y37" s="45">
        <v>24</v>
      </c>
      <c r="Z37" s="66">
        <v>0.010213556070981001</v>
      </c>
      <c r="AA37" s="22">
        <v>32189.11</v>
      </c>
      <c r="AB37" s="97">
        <f t="shared" si="0"/>
        <v>20</v>
      </c>
      <c r="AC37" s="66">
        <v>0.011522142659400079</v>
      </c>
      <c r="AD37" s="22">
        <v>34026.328</v>
      </c>
      <c r="AE37" s="45">
        <f t="shared" si="1"/>
        <v>20</v>
      </c>
      <c r="AF37" s="90">
        <f t="shared" si="2"/>
        <v>0.011793555938237917</v>
      </c>
    </row>
    <row r="38" spans="1:32" s="20" customFormat="1" ht="12">
      <c r="A38" s="21" t="s">
        <v>26</v>
      </c>
      <c r="B38" s="51">
        <v>8571.044</v>
      </c>
      <c r="C38" s="45">
        <v>9070.362</v>
      </c>
      <c r="D38" s="45">
        <v>10550.431</v>
      </c>
      <c r="E38" s="45">
        <v>11199.614</v>
      </c>
      <c r="F38" s="45">
        <v>11844.182</v>
      </c>
      <c r="G38" s="45">
        <v>13301.136</v>
      </c>
      <c r="H38" s="52">
        <v>13588.111</v>
      </c>
      <c r="I38" s="22">
        <v>15242.637</v>
      </c>
      <c r="J38" s="45">
        <v>26</v>
      </c>
      <c r="K38" s="66">
        <v>0.006375654834307484</v>
      </c>
      <c r="L38" s="22">
        <v>14934.424</v>
      </c>
      <c r="M38" s="45">
        <v>26</v>
      </c>
      <c r="N38" s="66">
        <v>0.00605531059657492</v>
      </c>
      <c r="O38" s="22">
        <v>14474.017</v>
      </c>
      <c r="P38" s="45">
        <v>26</v>
      </c>
      <c r="Q38" s="66">
        <v>0.005646183728264515</v>
      </c>
      <c r="R38" s="22">
        <v>13633.381</v>
      </c>
      <c r="S38" s="45">
        <v>26</v>
      </c>
      <c r="T38" s="66">
        <v>0.005290457918288885</v>
      </c>
      <c r="U38" s="22">
        <v>16248.458</v>
      </c>
      <c r="V38" s="45">
        <v>26</v>
      </c>
      <c r="W38" s="66">
        <v>0.006063507515942332</v>
      </c>
      <c r="X38" s="22">
        <v>17254.989</v>
      </c>
      <c r="Y38" s="45">
        <v>26</v>
      </c>
      <c r="Z38" s="66">
        <v>0.006249525177941915</v>
      </c>
      <c r="AA38" s="22">
        <v>17013.603</v>
      </c>
      <c r="AB38" s="97">
        <f t="shared" si="0"/>
        <v>26</v>
      </c>
      <c r="AC38" s="66">
        <v>0.00602298049438509</v>
      </c>
      <c r="AD38" s="22">
        <v>15934.819</v>
      </c>
      <c r="AE38" s="45">
        <f t="shared" si="1"/>
        <v>26</v>
      </c>
      <c r="AF38" s="90">
        <f t="shared" si="2"/>
        <v>0.0055230226206658675</v>
      </c>
    </row>
    <row r="39" spans="1:32" s="2" customFormat="1" ht="12.75">
      <c r="A39" s="120" t="s">
        <v>45</v>
      </c>
      <c r="B39" s="121">
        <f aca="true" t="shared" si="3" ref="B39:I39">SUM(B7:B38)</f>
        <v>2231575.942</v>
      </c>
      <c r="C39" s="122">
        <f t="shared" si="3"/>
        <v>2306319.002</v>
      </c>
      <c r="D39" s="122">
        <f t="shared" si="3"/>
        <v>2356398.745</v>
      </c>
      <c r="E39" s="122">
        <f t="shared" si="3"/>
        <v>2466358.6300000004</v>
      </c>
      <c r="F39" s="122">
        <f t="shared" si="3"/>
        <v>2481289.279000001</v>
      </c>
      <c r="G39" s="122">
        <f t="shared" si="3"/>
        <v>2447226.6130000004</v>
      </c>
      <c r="H39" s="123">
        <f t="shared" si="3"/>
        <v>2199227.4039999996</v>
      </c>
      <c r="I39" s="124">
        <f t="shared" si="3"/>
        <v>2390756.306</v>
      </c>
      <c r="J39" s="122"/>
      <c r="K39" s="125">
        <f>SUM(K7:K38)</f>
        <v>1.0000000000000002</v>
      </c>
      <c r="L39" s="124">
        <f>SUM(L7:L38)</f>
        <v>2466334.9240000006</v>
      </c>
      <c r="M39" s="122"/>
      <c r="N39" s="125">
        <f>SUM(N7:N38)</f>
        <v>1.0000000000000002</v>
      </c>
      <c r="O39" s="124">
        <f>SUM(O7:O38)</f>
        <v>2563504.4299999997</v>
      </c>
      <c r="P39" s="122"/>
      <c r="Q39" s="125">
        <f>SUM(Q7:Q38)</f>
        <v>0.9999999999999998</v>
      </c>
      <c r="R39" s="124">
        <f>SUM(R7:R38)</f>
        <v>2576975.606000001</v>
      </c>
      <c r="S39" s="122"/>
      <c r="T39" s="125">
        <f>SUM(T7:T38)</f>
        <v>0.9999999999999999</v>
      </c>
      <c r="U39" s="124">
        <f>SUM(U7:U38)</f>
        <v>2679712.684</v>
      </c>
      <c r="V39" s="122"/>
      <c r="W39" s="125">
        <f>SUM(W7:W38)</f>
        <v>1.0000000000000002</v>
      </c>
      <c r="X39" s="124">
        <f>SUM(X7:X38)</f>
        <v>2761007.998000001</v>
      </c>
      <c r="Y39" s="122"/>
      <c r="Z39" s="125">
        <f>SUM(Z7:Z38)</f>
        <v>0.9999999999999997</v>
      </c>
      <c r="AA39" s="124">
        <f>SUM(AA7:AA38)</f>
        <v>2805817.3069999996</v>
      </c>
      <c r="AB39" s="126"/>
      <c r="AC39" s="125">
        <f>SUM(AC7:AC38)</f>
        <v>1</v>
      </c>
      <c r="AD39" s="124">
        <f>SUM(AD7:AD38)</f>
        <v>2885162.7260000003</v>
      </c>
      <c r="AE39" s="126"/>
      <c r="AF39" s="127">
        <v>1</v>
      </c>
    </row>
    <row r="40" spans="1:3" ht="12.75">
      <c r="A40" s="57" t="s">
        <v>53</v>
      </c>
      <c r="B40" s="7"/>
      <c r="C40" s="12"/>
    </row>
    <row r="41" spans="1:17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ht="12.75">
      <c r="A42" s="7" t="s">
        <v>42</v>
      </c>
    </row>
  </sheetData>
  <sheetProtection/>
  <mergeCells count="1">
    <mergeCell ref="A4:O4"/>
  </mergeCell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24.8515625" style="1" customWidth="1"/>
    <col min="2" max="9" width="8.8515625" style="1" customWidth="1"/>
    <col min="10" max="10" width="4.57421875" style="1" bestFit="1" customWidth="1"/>
    <col min="11" max="11" width="6.7109375" style="1" bestFit="1" customWidth="1"/>
    <col min="12" max="12" width="8.8515625" style="1" customWidth="1"/>
    <col min="13" max="13" width="4.57421875" style="1" bestFit="1" customWidth="1"/>
    <col min="14" max="14" width="6.7109375" style="1" bestFit="1" customWidth="1"/>
    <col min="15" max="15" width="8.8515625" style="1" customWidth="1"/>
    <col min="16" max="16" width="4.57421875" style="1" bestFit="1" customWidth="1"/>
    <col min="17" max="17" width="6.7109375" style="1" bestFit="1" customWidth="1"/>
    <col min="18" max="18" width="8.8515625" style="1" customWidth="1"/>
    <col min="19" max="19" width="4.57421875" style="1" bestFit="1" customWidth="1"/>
    <col min="20" max="20" width="6.7109375" style="1" bestFit="1" customWidth="1"/>
    <col min="21" max="21" width="8.8515625" style="1" customWidth="1"/>
    <col min="22" max="22" width="4.57421875" style="1" bestFit="1" customWidth="1"/>
    <col min="23" max="23" width="6.7109375" style="1" bestFit="1" customWidth="1"/>
    <col min="24" max="24" width="8.8515625" style="1" customWidth="1"/>
    <col min="25" max="25" width="4.57421875" style="1" bestFit="1" customWidth="1"/>
    <col min="26" max="26" width="6.7109375" style="1" bestFit="1" customWidth="1"/>
    <col min="27" max="27" width="8.8515625" style="1" customWidth="1"/>
    <col min="28" max="28" width="4.57421875" style="1" bestFit="1" customWidth="1"/>
    <col min="29" max="29" width="6.7109375" style="1" bestFit="1" customWidth="1"/>
    <col min="30" max="32" width="8.8515625" style="1" customWidth="1"/>
    <col min="33" max="16384" width="9.140625" style="1" customWidth="1"/>
  </cols>
  <sheetData>
    <row r="1" spans="1:5" ht="12.75">
      <c r="A1" s="8" t="s">
        <v>39</v>
      </c>
      <c r="B1" s="8"/>
      <c r="C1" s="8"/>
      <c r="D1" s="9"/>
      <c r="E1" s="9"/>
    </row>
    <row r="2" spans="1:5" ht="12.75">
      <c r="A2" s="8" t="s">
        <v>55</v>
      </c>
      <c r="B2" s="8"/>
      <c r="C2" s="8"/>
      <c r="D2" s="9"/>
      <c r="E2" s="9"/>
    </row>
    <row r="3" spans="1:5" ht="12.75">
      <c r="A3" s="8" t="s">
        <v>70</v>
      </c>
      <c r="B3" s="10"/>
      <c r="C3" s="9"/>
      <c r="D3" s="9"/>
      <c r="E3" s="9"/>
    </row>
    <row r="4" spans="1:21" ht="12.75">
      <c r="A4" s="149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3"/>
      <c r="Q4" s="23"/>
      <c r="R4" s="23"/>
      <c r="S4" s="23"/>
      <c r="T4" s="23"/>
      <c r="U4" s="23"/>
    </row>
    <row r="5" ht="12.75"/>
    <row r="6" spans="1:32" s="20" customFormat="1" ht="20.25" customHeight="1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>
      <c r="A7" s="21" t="s">
        <v>0</v>
      </c>
      <c r="B7" s="51">
        <v>10370.266</v>
      </c>
      <c r="C7" s="45">
        <v>10975.144</v>
      </c>
      <c r="D7" s="45">
        <v>11607.466</v>
      </c>
      <c r="E7" s="45">
        <v>12118.242</v>
      </c>
      <c r="F7" s="45">
        <v>12914.04</v>
      </c>
      <c r="G7" s="45">
        <v>12904.146</v>
      </c>
      <c r="H7" s="52">
        <v>11141.01</v>
      </c>
      <c r="I7" s="22">
        <v>12300.77</v>
      </c>
      <c r="J7" s="45">
        <v>24</v>
      </c>
      <c r="K7" s="66">
        <v>0.011148115886694605</v>
      </c>
      <c r="L7" s="22">
        <v>14019.146</v>
      </c>
      <c r="M7" s="45">
        <v>24</v>
      </c>
      <c r="N7" s="66">
        <v>0.011671327799334469</v>
      </c>
      <c r="O7" s="22">
        <v>14833.904</v>
      </c>
      <c r="P7" s="45">
        <v>24</v>
      </c>
      <c r="Q7" s="66">
        <v>0.011602367976190292</v>
      </c>
      <c r="R7" s="22">
        <v>15641.215</v>
      </c>
      <c r="S7" s="45">
        <v>23</v>
      </c>
      <c r="T7" s="66">
        <v>0.012153264065368293</v>
      </c>
      <c r="U7" s="22">
        <v>17783.739</v>
      </c>
      <c r="V7" s="45">
        <v>22</v>
      </c>
      <c r="W7" s="66">
        <v>0.013081056859514948</v>
      </c>
      <c r="X7" s="22">
        <v>19553.039</v>
      </c>
      <c r="Y7" s="45">
        <v>21</v>
      </c>
      <c r="Z7" s="66">
        <v>0.013662999835915757</v>
      </c>
      <c r="AA7" s="22">
        <v>26979.064</v>
      </c>
      <c r="AB7" s="97">
        <f>_xlfn.RANK.EQ(AA7,$AA$7:$AA$38)</f>
        <v>17</v>
      </c>
      <c r="AC7" s="66">
        <v>0.018417470913282774</v>
      </c>
      <c r="AD7" s="22">
        <v>30665.578</v>
      </c>
      <c r="AE7" s="45">
        <f>_xlfn.RANK.EQ(AD7,$AD$7:$AD$38)</f>
        <v>16</v>
      </c>
      <c r="AF7" s="90">
        <f>AD7/$AD$39</f>
        <v>0.02011389013083452</v>
      </c>
    </row>
    <row r="8" spans="1:32" s="20" customFormat="1" ht="12">
      <c r="A8" s="21" t="s">
        <v>68</v>
      </c>
      <c r="B8" s="51">
        <v>32035.545</v>
      </c>
      <c r="C8" s="45">
        <v>34196.81</v>
      </c>
      <c r="D8" s="45">
        <v>36066.003</v>
      </c>
      <c r="E8" s="45">
        <v>38733.209</v>
      </c>
      <c r="F8" s="45">
        <v>39814.582</v>
      </c>
      <c r="G8" s="45">
        <v>37970.385</v>
      </c>
      <c r="H8" s="52">
        <v>32148.629</v>
      </c>
      <c r="I8" s="22">
        <v>35329.44</v>
      </c>
      <c r="J8" s="45">
        <v>8</v>
      </c>
      <c r="K8" s="66">
        <v>0.03201886478098719</v>
      </c>
      <c r="L8" s="22">
        <v>38782.272</v>
      </c>
      <c r="M8" s="45">
        <v>8</v>
      </c>
      <c r="N8" s="66">
        <v>0.0322873168818522</v>
      </c>
      <c r="O8" s="22">
        <v>40092.331</v>
      </c>
      <c r="P8" s="45">
        <v>8</v>
      </c>
      <c r="Q8" s="66">
        <v>0.031358297673034774</v>
      </c>
      <c r="R8" s="22">
        <v>41428.369</v>
      </c>
      <c r="S8" s="45">
        <v>8</v>
      </c>
      <c r="T8" s="66">
        <v>0.03218994868713957</v>
      </c>
      <c r="U8" s="22">
        <v>42021.051</v>
      </c>
      <c r="V8" s="45">
        <v>8</v>
      </c>
      <c r="W8" s="66">
        <v>0.03090912194716631</v>
      </c>
      <c r="X8" s="22">
        <v>44363.842</v>
      </c>
      <c r="Y8" s="45">
        <v>10</v>
      </c>
      <c r="Z8" s="66">
        <v>0.03099994665619971</v>
      </c>
      <c r="AA8" s="22">
        <v>46155.626</v>
      </c>
      <c r="AB8" s="97">
        <f aca="true" t="shared" si="0" ref="AB8:AB38">_xlfn.RANK.EQ(AA8,$AA$7:$AA$38)</f>
        <v>9</v>
      </c>
      <c r="AC8" s="66">
        <v>0.03150849255286781</v>
      </c>
      <c r="AD8" s="22">
        <v>46774.878</v>
      </c>
      <c r="AE8" s="45">
        <f aca="true" t="shared" si="1" ref="AE8:AE38">_xlfn.RANK.EQ(AD8,$AD$7:$AD$38)</f>
        <v>10</v>
      </c>
      <c r="AF8" s="90">
        <f aca="true" t="shared" si="2" ref="AF8:AF38">AD8/$AD$39</f>
        <v>0.030680157307818836</v>
      </c>
    </row>
    <row r="9" spans="1:32" s="20" customFormat="1" ht="12">
      <c r="A9" s="21" t="s">
        <v>1</v>
      </c>
      <c r="B9" s="51">
        <v>7567.379</v>
      </c>
      <c r="C9" s="45">
        <v>7664.514</v>
      </c>
      <c r="D9" s="45">
        <v>8040.907</v>
      </c>
      <c r="E9" s="45">
        <v>8988.131</v>
      </c>
      <c r="F9" s="45">
        <v>9950.85</v>
      </c>
      <c r="G9" s="45">
        <v>9568.331</v>
      </c>
      <c r="H9" s="52">
        <v>7830.697</v>
      </c>
      <c r="I9" s="22">
        <v>9000.181</v>
      </c>
      <c r="J9" s="45">
        <v>27</v>
      </c>
      <c r="K9" s="66">
        <v>0.008156811385728449</v>
      </c>
      <c r="L9" s="22">
        <v>9616.132</v>
      </c>
      <c r="M9" s="45">
        <v>27</v>
      </c>
      <c r="N9" s="66">
        <v>0.008005696547683414</v>
      </c>
      <c r="O9" s="22">
        <v>10301.676</v>
      </c>
      <c r="P9" s="45">
        <v>28</v>
      </c>
      <c r="Q9" s="66">
        <v>0.008057476691468954</v>
      </c>
      <c r="R9" s="22">
        <v>9777.47</v>
      </c>
      <c r="S9" s="45">
        <v>28</v>
      </c>
      <c r="T9" s="66">
        <v>0.007597119200855976</v>
      </c>
      <c r="U9" s="22">
        <v>9972.299</v>
      </c>
      <c r="V9" s="45">
        <v>28</v>
      </c>
      <c r="W9" s="66">
        <v>0.007335252178357097</v>
      </c>
      <c r="X9" s="22">
        <v>11515.435</v>
      </c>
      <c r="Y9" s="45">
        <v>27</v>
      </c>
      <c r="Z9" s="66">
        <v>0.008046595033922787</v>
      </c>
      <c r="AA9" s="22">
        <v>10974.764</v>
      </c>
      <c r="AB9" s="97">
        <f t="shared" si="0"/>
        <v>27</v>
      </c>
      <c r="AC9" s="66">
        <v>0.0074919843405486936</v>
      </c>
      <c r="AD9" s="22">
        <v>11372.579</v>
      </c>
      <c r="AE9" s="45">
        <f t="shared" si="1"/>
        <v>28</v>
      </c>
      <c r="AF9" s="90">
        <f t="shared" si="2"/>
        <v>0.007459399738372317</v>
      </c>
    </row>
    <row r="10" spans="1:32" s="20" customFormat="1" ht="12">
      <c r="A10" s="21" t="s">
        <v>2</v>
      </c>
      <c r="B10" s="51">
        <v>3889.176</v>
      </c>
      <c r="C10" s="45">
        <v>4352.499</v>
      </c>
      <c r="D10" s="45">
        <v>4624.729</v>
      </c>
      <c r="E10" s="45">
        <v>4920.75</v>
      </c>
      <c r="F10" s="45">
        <v>4878.697</v>
      </c>
      <c r="G10" s="45">
        <v>5104.917</v>
      </c>
      <c r="H10" s="52">
        <v>4688.171</v>
      </c>
      <c r="I10" s="22">
        <v>5300.646</v>
      </c>
      <c r="J10" s="45">
        <v>31</v>
      </c>
      <c r="K10" s="66">
        <v>0.004803944458952099</v>
      </c>
      <c r="L10" s="22">
        <v>6015.629</v>
      </c>
      <c r="M10" s="45">
        <v>31</v>
      </c>
      <c r="N10" s="66">
        <v>0.005008177957357931</v>
      </c>
      <c r="O10" s="22">
        <v>6735.898</v>
      </c>
      <c r="P10" s="45">
        <v>30</v>
      </c>
      <c r="Q10" s="66">
        <v>0.005268496226353106</v>
      </c>
      <c r="R10" s="22">
        <v>7287.595</v>
      </c>
      <c r="S10" s="45">
        <v>29</v>
      </c>
      <c r="T10" s="66">
        <v>0.005662479956733389</v>
      </c>
      <c r="U10" s="22">
        <v>8594.973</v>
      </c>
      <c r="V10" s="45">
        <v>29</v>
      </c>
      <c r="W10" s="66">
        <v>0.00632214240880367</v>
      </c>
      <c r="X10" s="22">
        <v>9662.207</v>
      </c>
      <c r="Y10" s="45">
        <v>29</v>
      </c>
      <c r="Z10" s="66">
        <v>0.006751622223818205</v>
      </c>
      <c r="AA10" s="22">
        <v>8508.975</v>
      </c>
      <c r="AB10" s="97">
        <f t="shared" si="0"/>
        <v>30</v>
      </c>
      <c r="AC10" s="66">
        <v>0.005808717241926223</v>
      </c>
      <c r="AD10" s="22">
        <v>8380.198</v>
      </c>
      <c r="AE10" s="45">
        <f t="shared" si="1"/>
        <v>31</v>
      </c>
      <c r="AF10" s="90">
        <f t="shared" si="2"/>
        <v>0.005496664104835694</v>
      </c>
    </row>
    <row r="11" spans="1:32" s="20" customFormat="1" ht="12">
      <c r="A11" s="21" t="s">
        <v>3</v>
      </c>
      <c r="B11" s="51">
        <v>18418.618</v>
      </c>
      <c r="C11" s="45">
        <v>19752.229</v>
      </c>
      <c r="D11" s="45">
        <v>21158.141</v>
      </c>
      <c r="E11" s="45">
        <v>22019.874</v>
      </c>
      <c r="F11" s="45">
        <v>22359.437</v>
      </c>
      <c r="G11" s="45">
        <v>23185.377</v>
      </c>
      <c r="H11" s="52">
        <v>20693.251</v>
      </c>
      <c r="I11" s="22">
        <v>24269.754</v>
      </c>
      <c r="J11" s="45">
        <v>15</v>
      </c>
      <c r="K11" s="66">
        <v>0.021995536062666802</v>
      </c>
      <c r="L11" s="22">
        <v>27302.918</v>
      </c>
      <c r="M11" s="45">
        <v>15</v>
      </c>
      <c r="N11" s="66">
        <v>0.022730436351568736</v>
      </c>
      <c r="O11" s="22">
        <v>29321.685</v>
      </c>
      <c r="P11" s="45">
        <v>15</v>
      </c>
      <c r="Q11" s="66">
        <v>0.022934015148806358</v>
      </c>
      <c r="R11" s="22">
        <v>29764.632</v>
      </c>
      <c r="S11" s="45">
        <v>14</v>
      </c>
      <c r="T11" s="66">
        <v>0.023127195202195684</v>
      </c>
      <c r="U11" s="22">
        <v>30619.133</v>
      </c>
      <c r="V11" s="45">
        <v>15</v>
      </c>
      <c r="W11" s="66">
        <v>0.02252229521373714</v>
      </c>
      <c r="X11" s="22">
        <v>33128.428</v>
      </c>
      <c r="Y11" s="45">
        <v>15</v>
      </c>
      <c r="Z11" s="66">
        <v>0.02314902079048413</v>
      </c>
      <c r="AA11" s="22">
        <v>33735.673</v>
      </c>
      <c r="AB11" s="97">
        <f t="shared" si="0"/>
        <v>14</v>
      </c>
      <c r="AC11" s="66">
        <v>0.023029924725037152</v>
      </c>
      <c r="AD11" s="22">
        <v>34677.171</v>
      </c>
      <c r="AE11" s="45">
        <f t="shared" si="1"/>
        <v>14</v>
      </c>
      <c r="AF11" s="90">
        <f t="shared" si="2"/>
        <v>0.022745138133126366</v>
      </c>
    </row>
    <row r="12" spans="1:32" s="20" customFormat="1" ht="12">
      <c r="A12" s="21" t="s">
        <v>4</v>
      </c>
      <c r="B12" s="51">
        <v>4378.831</v>
      </c>
      <c r="C12" s="45">
        <v>4389.611</v>
      </c>
      <c r="D12" s="45">
        <v>4671.38</v>
      </c>
      <c r="E12" s="45">
        <v>5180.308</v>
      </c>
      <c r="F12" s="45">
        <v>5312.225</v>
      </c>
      <c r="G12" s="45">
        <v>5306.772</v>
      </c>
      <c r="H12" s="52">
        <v>5199.892</v>
      </c>
      <c r="I12" s="22">
        <v>6092.52</v>
      </c>
      <c r="J12" s="45">
        <v>29</v>
      </c>
      <c r="K12" s="66">
        <v>0.0055216152323801365</v>
      </c>
      <c r="L12" s="22">
        <v>7029.586</v>
      </c>
      <c r="M12" s="45">
        <v>29</v>
      </c>
      <c r="N12" s="66">
        <v>0.005852325277132601</v>
      </c>
      <c r="O12" s="22">
        <v>7540.548</v>
      </c>
      <c r="P12" s="45">
        <v>29</v>
      </c>
      <c r="Q12" s="66">
        <v>0.00589785484914327</v>
      </c>
      <c r="R12" s="22">
        <v>7217.478</v>
      </c>
      <c r="S12" s="45">
        <v>30</v>
      </c>
      <c r="T12" s="66">
        <v>0.005607998868373474</v>
      </c>
      <c r="U12" s="22">
        <v>7686.041</v>
      </c>
      <c r="V12" s="45">
        <v>30</v>
      </c>
      <c r="W12" s="66">
        <v>0.005653565841556892</v>
      </c>
      <c r="X12" s="22">
        <v>7666.07</v>
      </c>
      <c r="Y12" s="45">
        <v>30</v>
      </c>
      <c r="Z12" s="66">
        <v>0.005356789456212853</v>
      </c>
      <c r="AA12" s="22">
        <v>9814.931</v>
      </c>
      <c r="AB12" s="97">
        <f t="shared" si="0"/>
        <v>29</v>
      </c>
      <c r="AC12" s="66">
        <v>0.006700229377886742</v>
      </c>
      <c r="AD12" s="22">
        <v>10843.207</v>
      </c>
      <c r="AE12" s="45">
        <f t="shared" si="1"/>
        <v>29</v>
      </c>
      <c r="AF12" s="90">
        <f t="shared" si="2"/>
        <v>0.007112178817040258</v>
      </c>
    </row>
    <row r="13" spans="1:32" s="20" customFormat="1" ht="12">
      <c r="A13" s="21" t="s">
        <v>5</v>
      </c>
      <c r="B13" s="51">
        <v>13038.939</v>
      </c>
      <c r="C13" s="45">
        <v>14447.518</v>
      </c>
      <c r="D13" s="45">
        <v>15653.246</v>
      </c>
      <c r="E13" s="45">
        <v>17067.554</v>
      </c>
      <c r="F13" s="45">
        <v>17724.899</v>
      </c>
      <c r="G13" s="45">
        <v>18245.938</v>
      </c>
      <c r="H13" s="52">
        <v>16638.815</v>
      </c>
      <c r="I13" s="22">
        <v>18255.402</v>
      </c>
      <c r="J13" s="45">
        <v>18</v>
      </c>
      <c r="K13" s="66">
        <v>0.016544764031373355</v>
      </c>
      <c r="L13" s="22">
        <v>20118.188</v>
      </c>
      <c r="M13" s="45">
        <v>18</v>
      </c>
      <c r="N13" s="66">
        <v>0.016748949392255214</v>
      </c>
      <c r="O13" s="22">
        <v>22565.921</v>
      </c>
      <c r="P13" s="45">
        <v>17</v>
      </c>
      <c r="Q13" s="66">
        <v>0.017649980690426472</v>
      </c>
      <c r="R13" s="22">
        <v>21717.989</v>
      </c>
      <c r="S13" s="45">
        <v>17</v>
      </c>
      <c r="T13" s="66">
        <v>0.0168749330078107</v>
      </c>
      <c r="U13" s="22">
        <v>25333.342</v>
      </c>
      <c r="V13" s="45">
        <v>16</v>
      </c>
      <c r="W13" s="66">
        <v>0.018634263983717828</v>
      </c>
      <c r="X13" s="22">
        <v>29615.576</v>
      </c>
      <c r="Y13" s="45">
        <v>16</v>
      </c>
      <c r="Z13" s="66">
        <v>0.020694359072702236</v>
      </c>
      <c r="AA13" s="22">
        <v>26622.214</v>
      </c>
      <c r="AB13" s="97">
        <f t="shared" si="0"/>
        <v>19</v>
      </c>
      <c r="AC13" s="66">
        <v>0.018173850532817587</v>
      </c>
      <c r="AD13" s="22">
        <v>28085.221</v>
      </c>
      <c r="AE13" s="45">
        <f t="shared" si="1"/>
        <v>18</v>
      </c>
      <c r="AF13" s="90">
        <f t="shared" si="2"/>
        <v>0.018421405573839384</v>
      </c>
    </row>
    <row r="14" spans="1:32" s="20" customFormat="1" ht="12">
      <c r="A14" s="21" t="s">
        <v>6</v>
      </c>
      <c r="B14" s="51">
        <v>29855.828</v>
      </c>
      <c r="C14" s="45">
        <v>30248.242</v>
      </c>
      <c r="D14" s="45">
        <v>32234.52</v>
      </c>
      <c r="E14" s="45">
        <v>34029.441</v>
      </c>
      <c r="F14" s="45">
        <v>35351.512</v>
      </c>
      <c r="G14" s="45">
        <v>36317.28</v>
      </c>
      <c r="H14" s="52">
        <v>31243.207</v>
      </c>
      <c r="I14" s="22">
        <v>34990.312</v>
      </c>
      <c r="J14" s="45">
        <v>9</v>
      </c>
      <c r="K14" s="66">
        <v>0.03171151505861835</v>
      </c>
      <c r="L14" s="22">
        <v>37343.206</v>
      </c>
      <c r="M14" s="45">
        <v>9</v>
      </c>
      <c r="N14" s="66">
        <v>0.031089254531201378</v>
      </c>
      <c r="O14" s="22">
        <v>39253.3479999999</v>
      </c>
      <c r="P14" s="45">
        <v>9</v>
      </c>
      <c r="Q14" s="66">
        <v>0.030702085424946266</v>
      </c>
      <c r="R14" s="22">
        <v>39135.309</v>
      </c>
      <c r="S14" s="45">
        <v>9</v>
      </c>
      <c r="T14" s="66">
        <v>0.03040823520147152</v>
      </c>
      <c r="U14" s="22">
        <v>41103.262</v>
      </c>
      <c r="V14" s="45">
        <v>9</v>
      </c>
      <c r="W14" s="66">
        <v>0.030234030500196844</v>
      </c>
      <c r="X14" s="22">
        <v>45186.434</v>
      </c>
      <c r="Y14" s="45">
        <v>9</v>
      </c>
      <c r="Z14" s="66">
        <v>0.03157474601915427</v>
      </c>
      <c r="AA14" s="22">
        <v>48786.643</v>
      </c>
      <c r="AB14" s="97">
        <f t="shared" si="0"/>
        <v>8</v>
      </c>
      <c r="AC14" s="66">
        <v>0.033304477652593464</v>
      </c>
      <c r="AD14" s="22">
        <v>49352.612</v>
      </c>
      <c r="AE14" s="45">
        <f t="shared" si="1"/>
        <v>9</v>
      </c>
      <c r="AF14" s="90">
        <f t="shared" si="2"/>
        <v>0.032370921410243926</v>
      </c>
    </row>
    <row r="15" spans="1:32" s="20" customFormat="1" ht="12">
      <c r="A15" s="21" t="s">
        <v>44</v>
      </c>
      <c r="B15" s="51">
        <v>185754.874</v>
      </c>
      <c r="C15" s="45">
        <v>198376.473</v>
      </c>
      <c r="D15" s="45">
        <v>202755.536</v>
      </c>
      <c r="E15" s="45">
        <v>220948.687</v>
      </c>
      <c r="F15" s="45">
        <v>222757.767</v>
      </c>
      <c r="G15" s="45">
        <v>229947.957</v>
      </c>
      <c r="H15" s="52">
        <v>204447.122</v>
      </c>
      <c r="I15" s="22">
        <v>234805.945</v>
      </c>
      <c r="J15" s="45">
        <v>1</v>
      </c>
      <c r="K15" s="66">
        <v>0.2128032542470788</v>
      </c>
      <c r="L15" s="22">
        <v>251402.268</v>
      </c>
      <c r="M15" s="45">
        <v>1</v>
      </c>
      <c r="N15" s="66">
        <v>0.20929935955614803</v>
      </c>
      <c r="O15" s="22">
        <v>260282.991</v>
      </c>
      <c r="P15" s="45">
        <v>1</v>
      </c>
      <c r="Q15" s="66">
        <v>0.2035808671490274</v>
      </c>
      <c r="R15" s="22">
        <v>252307.802</v>
      </c>
      <c r="S15" s="45">
        <v>1</v>
      </c>
      <c r="T15" s="66">
        <v>0.19604380755962106</v>
      </c>
      <c r="U15" s="22">
        <v>247049.132</v>
      </c>
      <c r="V15" s="45">
        <v>1</v>
      </c>
      <c r="W15" s="66">
        <v>0.18172015135769895</v>
      </c>
      <c r="X15" s="22">
        <v>246096</v>
      </c>
      <c r="Y15" s="45">
        <v>1</v>
      </c>
      <c r="Z15" s="66">
        <v>0.17196352994639474</v>
      </c>
      <c r="AA15" s="22">
        <v>248963.192</v>
      </c>
      <c r="AB15" s="97">
        <f t="shared" si="0"/>
        <v>1</v>
      </c>
      <c r="AC15" s="66">
        <v>0.16995656897593767</v>
      </c>
      <c r="AD15" s="22">
        <v>260234.697</v>
      </c>
      <c r="AE15" s="45">
        <f t="shared" si="1"/>
        <v>1</v>
      </c>
      <c r="AF15" s="90">
        <f t="shared" si="2"/>
        <v>0.17069080203507042</v>
      </c>
    </row>
    <row r="16" spans="1:32" s="20" customFormat="1" ht="12">
      <c r="A16" s="21" t="s">
        <v>7</v>
      </c>
      <c r="B16" s="51">
        <v>11575.112</v>
      </c>
      <c r="C16" s="45">
        <v>12527.322</v>
      </c>
      <c r="D16" s="45">
        <v>13311.136</v>
      </c>
      <c r="E16" s="45">
        <v>13679.485</v>
      </c>
      <c r="F16" s="45">
        <v>14155.569</v>
      </c>
      <c r="G16" s="45">
        <v>14518.48</v>
      </c>
      <c r="H16" s="52">
        <v>13252.373</v>
      </c>
      <c r="I16" s="22">
        <v>15483.177</v>
      </c>
      <c r="J16" s="45">
        <v>22</v>
      </c>
      <c r="K16" s="66">
        <v>0.014032312732471585</v>
      </c>
      <c r="L16" s="22">
        <v>15670.928</v>
      </c>
      <c r="M16" s="45">
        <v>22</v>
      </c>
      <c r="N16" s="66">
        <v>0.0130464821186518</v>
      </c>
      <c r="O16" s="22">
        <v>16005.342</v>
      </c>
      <c r="P16" s="45">
        <v>23</v>
      </c>
      <c r="Q16" s="66">
        <v>0.012518610574045342</v>
      </c>
      <c r="R16" s="22">
        <v>15482.462</v>
      </c>
      <c r="S16" s="45">
        <v>24</v>
      </c>
      <c r="T16" s="66">
        <v>0.012029912578276694</v>
      </c>
      <c r="U16" s="22">
        <v>16524.632</v>
      </c>
      <c r="V16" s="45">
        <v>24</v>
      </c>
      <c r="W16" s="66">
        <v>0.012154904588655976</v>
      </c>
      <c r="X16" s="22">
        <v>17277.502</v>
      </c>
      <c r="Y16" s="45">
        <v>24</v>
      </c>
      <c r="Z16" s="66">
        <v>0.012072931833820522</v>
      </c>
      <c r="AA16" s="22">
        <v>17564.789</v>
      </c>
      <c r="AB16" s="97">
        <f t="shared" si="0"/>
        <v>24</v>
      </c>
      <c r="AC16" s="66">
        <v>0.011990706871236052</v>
      </c>
      <c r="AD16" s="22">
        <v>14161.349</v>
      </c>
      <c r="AE16" s="45">
        <f t="shared" si="1"/>
        <v>25</v>
      </c>
      <c r="AF16" s="90">
        <f t="shared" si="2"/>
        <v>0.009288584675964799</v>
      </c>
    </row>
    <row r="17" spans="1:32" s="20" customFormat="1" ht="12">
      <c r="A17" s="21" t="s">
        <v>51</v>
      </c>
      <c r="B17" s="51">
        <v>40123.871</v>
      </c>
      <c r="C17" s="45">
        <v>41901.514</v>
      </c>
      <c r="D17" s="45">
        <v>42579.371</v>
      </c>
      <c r="E17" s="45">
        <v>45439.159</v>
      </c>
      <c r="F17" s="45">
        <v>47064.278</v>
      </c>
      <c r="G17" s="45">
        <v>47633.343</v>
      </c>
      <c r="H17" s="52">
        <v>43415.935</v>
      </c>
      <c r="I17" s="22">
        <v>49693.375</v>
      </c>
      <c r="J17" s="45">
        <v>5</v>
      </c>
      <c r="K17" s="66">
        <v>0.04503681503686131</v>
      </c>
      <c r="L17" s="22">
        <v>55050.4</v>
      </c>
      <c r="M17" s="45">
        <v>5</v>
      </c>
      <c r="N17" s="66">
        <v>0.04583098456100552</v>
      </c>
      <c r="O17" s="22">
        <v>58841.544</v>
      </c>
      <c r="P17" s="45">
        <v>5</v>
      </c>
      <c r="Q17" s="66">
        <v>0.04602303249199887</v>
      </c>
      <c r="R17" s="22">
        <v>59870.852</v>
      </c>
      <c r="S17" s="45">
        <v>5</v>
      </c>
      <c r="T17" s="66">
        <v>0.04651980515417654</v>
      </c>
      <c r="U17" s="22">
        <v>59361.478</v>
      </c>
      <c r="V17" s="45">
        <v>6</v>
      </c>
      <c r="W17" s="66">
        <v>0.04366409499053296</v>
      </c>
      <c r="X17" s="22">
        <v>65250.63</v>
      </c>
      <c r="Y17" s="45">
        <v>6</v>
      </c>
      <c r="Z17" s="66">
        <v>0.0455949250131092</v>
      </c>
      <c r="AA17" s="22">
        <v>67478.072</v>
      </c>
      <c r="AB17" s="97">
        <f t="shared" si="0"/>
        <v>6</v>
      </c>
      <c r="AC17" s="66">
        <v>0.04606445328041578</v>
      </c>
      <c r="AD17" s="22">
        <v>76181.199</v>
      </c>
      <c r="AE17" s="45">
        <f t="shared" si="1"/>
        <v>6</v>
      </c>
      <c r="AF17" s="90">
        <f t="shared" si="2"/>
        <v>0.049968086912343224</v>
      </c>
    </row>
    <row r="18" spans="1:32" s="20" customFormat="1" ht="12">
      <c r="A18" s="21" t="s">
        <v>8</v>
      </c>
      <c r="B18" s="51">
        <v>17925.746</v>
      </c>
      <c r="C18" s="45">
        <v>18947.708</v>
      </c>
      <c r="D18" s="45">
        <v>19809.788</v>
      </c>
      <c r="E18" s="45">
        <v>19872.274</v>
      </c>
      <c r="F18" s="45">
        <v>19661.237</v>
      </c>
      <c r="G18" s="45">
        <v>19085.743</v>
      </c>
      <c r="H18" s="52">
        <v>17579.285</v>
      </c>
      <c r="I18" s="22">
        <v>19324.833</v>
      </c>
      <c r="J18" s="45">
        <v>17</v>
      </c>
      <c r="K18" s="66">
        <v>0.017513983090084614</v>
      </c>
      <c r="L18" s="22">
        <v>20010.001</v>
      </c>
      <c r="M18" s="45">
        <v>19</v>
      </c>
      <c r="N18" s="66">
        <v>0.016658880714703343</v>
      </c>
      <c r="O18" s="22">
        <v>19870.714</v>
      </c>
      <c r="P18" s="45">
        <v>21</v>
      </c>
      <c r="Q18" s="66">
        <v>0.015541919091402782</v>
      </c>
      <c r="R18" s="22">
        <v>17880.721</v>
      </c>
      <c r="S18" s="45">
        <v>21</v>
      </c>
      <c r="T18" s="66">
        <v>0.013893365956044732</v>
      </c>
      <c r="U18" s="22">
        <v>19059.694</v>
      </c>
      <c r="V18" s="45">
        <v>20</v>
      </c>
      <c r="W18" s="66">
        <v>0.014019601892434199</v>
      </c>
      <c r="X18" s="22">
        <v>19830.896</v>
      </c>
      <c r="Y18" s="45">
        <v>20</v>
      </c>
      <c r="Z18" s="66">
        <v>0.01385715687438983</v>
      </c>
      <c r="AA18" s="22">
        <v>20269.254</v>
      </c>
      <c r="AB18" s="97">
        <f t="shared" si="0"/>
        <v>21</v>
      </c>
      <c r="AC18" s="66">
        <v>0.013836956943193961</v>
      </c>
      <c r="AD18" s="22">
        <v>19966.201</v>
      </c>
      <c r="AE18" s="45">
        <f t="shared" si="1"/>
        <v>22</v>
      </c>
      <c r="AF18" s="90">
        <f t="shared" si="2"/>
        <v>0.013096050993858922</v>
      </c>
    </row>
    <row r="19" spans="1:32" s="20" customFormat="1" ht="12">
      <c r="A19" s="21" t="s">
        <v>52</v>
      </c>
      <c r="B19" s="51">
        <v>10418.459</v>
      </c>
      <c r="C19" s="45">
        <v>10788.621</v>
      </c>
      <c r="D19" s="45">
        <v>10961.093</v>
      </c>
      <c r="E19" s="45">
        <v>11650.48</v>
      </c>
      <c r="F19" s="45">
        <v>11945.844</v>
      </c>
      <c r="G19" s="45">
        <v>12600.654</v>
      </c>
      <c r="H19" s="52">
        <v>11948.898</v>
      </c>
      <c r="I19" s="22">
        <v>13805.118</v>
      </c>
      <c r="J19" s="45">
        <v>23</v>
      </c>
      <c r="K19" s="66">
        <v>0.012511497678071668</v>
      </c>
      <c r="L19" s="22">
        <v>15409.458</v>
      </c>
      <c r="M19" s="45">
        <v>23</v>
      </c>
      <c r="N19" s="66">
        <v>0.01282880109302499</v>
      </c>
      <c r="O19" s="22">
        <v>16892.439</v>
      </c>
      <c r="P19" s="45">
        <v>22</v>
      </c>
      <c r="Q19" s="66">
        <v>0.013212455284417907</v>
      </c>
      <c r="R19" s="22">
        <v>17374.449</v>
      </c>
      <c r="S19" s="45">
        <v>22</v>
      </c>
      <c r="T19" s="66">
        <v>0.013499991316996415</v>
      </c>
      <c r="U19" s="22">
        <v>17335.119</v>
      </c>
      <c r="V19" s="45">
        <v>23</v>
      </c>
      <c r="W19" s="66">
        <v>0.012751068676022397</v>
      </c>
      <c r="X19" s="22">
        <v>18467.499</v>
      </c>
      <c r="Y19" s="45">
        <v>23</v>
      </c>
      <c r="Z19" s="66">
        <v>0.012904461337532975</v>
      </c>
      <c r="AA19" s="22">
        <v>18574.286</v>
      </c>
      <c r="AB19" s="97">
        <f t="shared" si="0"/>
        <v>23</v>
      </c>
      <c r="AC19" s="66">
        <v>0.012679868433269743</v>
      </c>
      <c r="AD19" s="99">
        <v>20335.673</v>
      </c>
      <c r="AE19" s="45">
        <f t="shared" si="1"/>
        <v>21</v>
      </c>
      <c r="AF19" s="90">
        <f t="shared" si="2"/>
        <v>0.01333839174525189</v>
      </c>
    </row>
    <row r="20" spans="1:32" s="20" customFormat="1" ht="12">
      <c r="A20" s="29" t="s">
        <v>9</v>
      </c>
      <c r="B20" s="53">
        <v>66257.4</v>
      </c>
      <c r="C20" s="46">
        <v>70059.44</v>
      </c>
      <c r="D20" s="46">
        <v>73149.617</v>
      </c>
      <c r="E20" s="46">
        <v>79181.343</v>
      </c>
      <c r="F20" s="46">
        <v>82911.792</v>
      </c>
      <c r="G20" s="46">
        <v>84942.854</v>
      </c>
      <c r="H20" s="54">
        <v>77721.386</v>
      </c>
      <c r="I20" s="30">
        <v>88338.568</v>
      </c>
      <c r="J20" s="46">
        <v>3</v>
      </c>
      <c r="K20" s="67">
        <v>0.08006072736329933</v>
      </c>
      <c r="L20" s="30">
        <v>97049.099</v>
      </c>
      <c r="M20" s="46">
        <v>3</v>
      </c>
      <c r="N20" s="67">
        <v>0.08079606611266214</v>
      </c>
      <c r="O20" s="30">
        <v>105219.942</v>
      </c>
      <c r="P20" s="46">
        <v>3</v>
      </c>
      <c r="Q20" s="67">
        <v>0.08229799016613562</v>
      </c>
      <c r="R20" s="30">
        <v>105394.189</v>
      </c>
      <c r="S20" s="46">
        <v>4</v>
      </c>
      <c r="T20" s="67">
        <v>0.08189155445228098</v>
      </c>
      <c r="U20" s="30">
        <v>114453.136</v>
      </c>
      <c r="V20" s="46">
        <v>4</v>
      </c>
      <c r="W20" s="67">
        <v>0.08418746922487994</v>
      </c>
      <c r="X20" s="30">
        <v>126214.231</v>
      </c>
      <c r="Y20" s="46">
        <v>3</v>
      </c>
      <c r="Z20" s="67">
        <v>0.08819421970381348</v>
      </c>
      <c r="AA20" s="30">
        <v>133445.612</v>
      </c>
      <c r="AB20" s="98">
        <f t="shared" si="0"/>
        <v>3</v>
      </c>
      <c r="AC20" s="67">
        <v>0.09109765403045011</v>
      </c>
      <c r="AD20" s="30">
        <v>134906.739</v>
      </c>
      <c r="AE20" s="46">
        <f t="shared" si="1"/>
        <v>3</v>
      </c>
      <c r="AF20" s="94">
        <f t="shared" si="2"/>
        <v>0.08848681496090398</v>
      </c>
    </row>
    <row r="21" spans="1:32" s="20" customFormat="1" ht="12">
      <c r="A21" s="21" t="s">
        <v>10</v>
      </c>
      <c r="B21" s="51">
        <v>74265.236</v>
      </c>
      <c r="C21" s="45">
        <v>77994.306</v>
      </c>
      <c r="D21" s="45">
        <v>83189.572</v>
      </c>
      <c r="E21" s="45">
        <v>88280.596</v>
      </c>
      <c r="F21" s="45">
        <v>91576.557</v>
      </c>
      <c r="G21" s="45">
        <v>93672.655</v>
      </c>
      <c r="H21" s="52">
        <v>87672.058</v>
      </c>
      <c r="I21" s="22">
        <v>97053.631</v>
      </c>
      <c r="J21" s="45">
        <v>2</v>
      </c>
      <c r="K21" s="66">
        <v>0.08795913797367935</v>
      </c>
      <c r="L21" s="22">
        <v>106335.424</v>
      </c>
      <c r="M21" s="45">
        <v>2</v>
      </c>
      <c r="N21" s="66">
        <v>0.08852718918721708</v>
      </c>
      <c r="O21" s="22">
        <v>117495.936</v>
      </c>
      <c r="P21" s="45">
        <v>2</v>
      </c>
      <c r="Q21" s="66">
        <v>0.09189968366917461</v>
      </c>
      <c r="R21" s="22">
        <v>126634.615</v>
      </c>
      <c r="S21" s="45">
        <v>2</v>
      </c>
      <c r="T21" s="66">
        <v>0.09839541978748126</v>
      </c>
      <c r="U21" s="22">
        <v>140290.399</v>
      </c>
      <c r="V21" s="45">
        <v>2</v>
      </c>
      <c r="W21" s="66">
        <v>0.10319239875051242</v>
      </c>
      <c r="X21" s="22">
        <v>147841.477</v>
      </c>
      <c r="Y21" s="45">
        <v>2</v>
      </c>
      <c r="Z21" s="66">
        <v>0.1033066049728916</v>
      </c>
      <c r="AA21" s="22">
        <v>162619.051</v>
      </c>
      <c r="AB21" s="97">
        <f t="shared" si="0"/>
        <v>2</v>
      </c>
      <c r="AC21" s="66">
        <v>0.11101316815458753</v>
      </c>
      <c r="AD21" s="22">
        <v>170021.772</v>
      </c>
      <c r="AE21" s="45">
        <f t="shared" si="1"/>
        <v>2</v>
      </c>
      <c r="AF21" s="90">
        <f t="shared" si="2"/>
        <v>0.11151915159915773</v>
      </c>
    </row>
    <row r="22" spans="1:32" s="20" customFormat="1" ht="12">
      <c r="A22" s="21" t="s">
        <v>11</v>
      </c>
      <c r="B22" s="51">
        <v>23565.334</v>
      </c>
      <c r="C22" s="45">
        <v>24364.431</v>
      </c>
      <c r="D22" s="45">
        <v>25992.767</v>
      </c>
      <c r="E22" s="45">
        <v>27044.544</v>
      </c>
      <c r="F22" s="45">
        <v>28205.761</v>
      </c>
      <c r="G22" s="45">
        <v>28687.267</v>
      </c>
      <c r="H22" s="52">
        <v>27113.439</v>
      </c>
      <c r="I22" s="22">
        <v>30964.317</v>
      </c>
      <c r="J22" s="45">
        <v>12</v>
      </c>
      <c r="K22" s="66">
        <v>0.028062779343760415</v>
      </c>
      <c r="L22" s="22">
        <v>33819.408</v>
      </c>
      <c r="M22" s="45">
        <v>12</v>
      </c>
      <c r="N22" s="66">
        <v>0.028155594980424237</v>
      </c>
      <c r="O22" s="22">
        <v>36039.649</v>
      </c>
      <c r="P22" s="45">
        <v>12</v>
      </c>
      <c r="Q22" s="66">
        <v>0.028188484260835072</v>
      </c>
      <c r="R22" s="22">
        <v>36452.187</v>
      </c>
      <c r="S22" s="45">
        <v>11</v>
      </c>
      <c r="T22" s="66">
        <v>0.02832344254402137</v>
      </c>
      <c r="U22" s="22">
        <v>40957.785</v>
      </c>
      <c r="V22" s="45">
        <v>10</v>
      </c>
      <c r="W22" s="66">
        <v>0.030127023030690477</v>
      </c>
      <c r="X22" s="22">
        <v>43531.577</v>
      </c>
      <c r="Y22" s="45">
        <v>11</v>
      </c>
      <c r="Z22" s="66">
        <v>0.030418388129239353</v>
      </c>
      <c r="AA22" s="22">
        <v>45806.159</v>
      </c>
      <c r="AB22" s="97">
        <f t="shared" si="0"/>
        <v>10</v>
      </c>
      <c r="AC22" s="66">
        <v>0.031269892793558636</v>
      </c>
      <c r="AD22" s="22">
        <v>53024.084</v>
      </c>
      <c r="AE22" s="45">
        <f t="shared" si="1"/>
        <v>8</v>
      </c>
      <c r="AF22" s="90">
        <f t="shared" si="2"/>
        <v>0.034779080305094544</v>
      </c>
    </row>
    <row r="23" spans="1:32" s="20" customFormat="1" ht="12">
      <c r="A23" s="21" t="s">
        <v>12</v>
      </c>
      <c r="B23" s="51">
        <v>9246.925</v>
      </c>
      <c r="C23" s="45">
        <v>9964.891</v>
      </c>
      <c r="D23" s="45">
        <v>10690.983</v>
      </c>
      <c r="E23" s="45">
        <v>10624.567</v>
      </c>
      <c r="F23" s="45">
        <v>10457.441</v>
      </c>
      <c r="G23" s="45">
        <v>10308.43</v>
      </c>
      <c r="H23" s="52">
        <v>9113.527</v>
      </c>
      <c r="I23" s="22">
        <v>10245.913</v>
      </c>
      <c r="J23" s="45">
        <v>26</v>
      </c>
      <c r="K23" s="66">
        <v>0.009285811009310049</v>
      </c>
      <c r="L23" s="22">
        <v>11237.018</v>
      </c>
      <c r="M23" s="45">
        <v>26</v>
      </c>
      <c r="N23" s="66">
        <v>0.009355129090247138</v>
      </c>
      <c r="O23" s="22">
        <v>12364.717</v>
      </c>
      <c r="P23" s="45">
        <v>26</v>
      </c>
      <c r="Q23" s="66">
        <v>0.009671088376698117</v>
      </c>
      <c r="R23" s="22">
        <v>12671.404</v>
      </c>
      <c r="S23" s="45">
        <v>26</v>
      </c>
      <c r="T23" s="66">
        <v>0.009845713321565112</v>
      </c>
      <c r="U23" s="22">
        <v>12600.223</v>
      </c>
      <c r="V23" s="45">
        <v>26</v>
      </c>
      <c r="W23" s="66">
        <v>0.009268255314901327</v>
      </c>
      <c r="X23" s="22">
        <v>12875.678</v>
      </c>
      <c r="Y23" s="45">
        <v>26</v>
      </c>
      <c r="Z23" s="66">
        <v>0.008997086662656589</v>
      </c>
      <c r="AA23" s="22">
        <v>12992.754</v>
      </c>
      <c r="AB23" s="97">
        <f t="shared" si="0"/>
        <v>26</v>
      </c>
      <c r="AC23" s="66">
        <v>0.008869611902240357</v>
      </c>
      <c r="AD23" s="22">
        <v>13693.119</v>
      </c>
      <c r="AE23" s="45">
        <f t="shared" si="1"/>
        <v>26</v>
      </c>
      <c r="AF23" s="90">
        <f t="shared" si="2"/>
        <v>0.008981467465392063</v>
      </c>
    </row>
    <row r="24" spans="1:32" s="20" customFormat="1" ht="12">
      <c r="A24" s="21" t="s">
        <v>13</v>
      </c>
      <c r="B24" s="51">
        <v>3974.355</v>
      </c>
      <c r="C24" s="45">
        <v>4197.477</v>
      </c>
      <c r="D24" s="45">
        <v>4485.296</v>
      </c>
      <c r="E24" s="45">
        <v>4833.117</v>
      </c>
      <c r="F24" s="45">
        <v>5072.296</v>
      </c>
      <c r="G24" s="45">
        <v>5340.577</v>
      </c>
      <c r="H24" s="52">
        <v>5151.722</v>
      </c>
      <c r="I24" s="22">
        <v>5786.426</v>
      </c>
      <c r="J24" s="45">
        <v>30</v>
      </c>
      <c r="K24" s="66">
        <v>0.005244204030949503</v>
      </c>
      <c r="L24" s="22">
        <v>6160.83</v>
      </c>
      <c r="M24" s="45">
        <v>30</v>
      </c>
      <c r="N24" s="66">
        <v>0.005129061816317041</v>
      </c>
      <c r="O24" s="22">
        <v>6578.373</v>
      </c>
      <c r="P24" s="45">
        <v>31</v>
      </c>
      <c r="Q24" s="66">
        <v>0.005145287729422737</v>
      </c>
      <c r="R24" s="22">
        <v>6408.986</v>
      </c>
      <c r="S24" s="45">
        <v>31</v>
      </c>
      <c r="T24" s="66">
        <v>0.004979798516243685</v>
      </c>
      <c r="U24" s="22">
        <v>6937.912</v>
      </c>
      <c r="V24" s="45">
        <v>31</v>
      </c>
      <c r="W24" s="66">
        <v>0.005103269979294628</v>
      </c>
      <c r="X24" s="22">
        <v>7581.207</v>
      </c>
      <c r="Y24" s="45">
        <v>31</v>
      </c>
      <c r="Z24" s="66">
        <v>0.00529749007287529</v>
      </c>
      <c r="AA24" s="22">
        <v>7585.424</v>
      </c>
      <c r="AB24" s="97">
        <f t="shared" si="0"/>
        <v>31</v>
      </c>
      <c r="AC24" s="66">
        <v>0.0051782452926873316</v>
      </c>
      <c r="AD24" s="22">
        <v>8474.459</v>
      </c>
      <c r="AE24" s="45">
        <f t="shared" si="1"/>
        <v>30</v>
      </c>
      <c r="AF24" s="90">
        <f t="shared" si="2"/>
        <v>0.005558490932219239</v>
      </c>
    </row>
    <row r="25" spans="1:32" s="20" customFormat="1" ht="12">
      <c r="A25" s="21" t="s">
        <v>14</v>
      </c>
      <c r="B25" s="51">
        <v>60603.202</v>
      </c>
      <c r="C25" s="45">
        <v>66254.17</v>
      </c>
      <c r="D25" s="45">
        <v>69662.127</v>
      </c>
      <c r="E25" s="45">
        <v>75697.85</v>
      </c>
      <c r="F25" s="45">
        <v>79595.358</v>
      </c>
      <c r="G25" s="45">
        <v>81788.605</v>
      </c>
      <c r="H25" s="52">
        <v>70957.077</v>
      </c>
      <c r="I25" s="22">
        <v>85286.691</v>
      </c>
      <c r="J25" s="45">
        <v>4</v>
      </c>
      <c r="K25" s="66">
        <v>0.07729482909287091</v>
      </c>
      <c r="L25" s="22">
        <v>95021.463</v>
      </c>
      <c r="M25" s="45">
        <v>4</v>
      </c>
      <c r="N25" s="66">
        <v>0.0791080029158218</v>
      </c>
      <c r="O25" s="22">
        <v>102003.504</v>
      </c>
      <c r="P25" s="45">
        <v>4</v>
      </c>
      <c r="Q25" s="66">
        <v>0.07978224668764193</v>
      </c>
      <c r="R25" s="22">
        <v>106208.948</v>
      </c>
      <c r="S25" s="45">
        <v>3</v>
      </c>
      <c r="T25" s="66">
        <v>0.08252462427944182</v>
      </c>
      <c r="U25" s="22">
        <v>116437.715</v>
      </c>
      <c r="V25" s="45">
        <v>3</v>
      </c>
      <c r="W25" s="66">
        <v>0.08564725171163366</v>
      </c>
      <c r="X25" s="22">
        <v>109070.661</v>
      </c>
      <c r="Y25" s="45">
        <v>4</v>
      </c>
      <c r="Z25" s="66">
        <v>0.07621487500465902</v>
      </c>
      <c r="AA25" s="22">
        <v>100807.085</v>
      </c>
      <c r="AB25" s="97">
        <f t="shared" si="0"/>
        <v>4</v>
      </c>
      <c r="AC25" s="66">
        <v>0.06881668531753178</v>
      </c>
      <c r="AD25" s="22">
        <v>102787.139</v>
      </c>
      <c r="AE25" s="45">
        <f t="shared" si="1"/>
        <v>4</v>
      </c>
      <c r="AF25" s="90">
        <f t="shared" si="2"/>
        <v>0.06741921579657868</v>
      </c>
    </row>
    <row r="26" spans="1:32" s="20" customFormat="1" ht="12">
      <c r="A26" s="21" t="s">
        <v>15</v>
      </c>
      <c r="B26" s="51">
        <v>16325.786</v>
      </c>
      <c r="C26" s="45">
        <v>17636.45</v>
      </c>
      <c r="D26" s="45">
        <v>18687.894</v>
      </c>
      <c r="E26" s="45">
        <v>19268.631</v>
      </c>
      <c r="F26" s="45">
        <v>19223.184</v>
      </c>
      <c r="G26" s="45">
        <v>19144.883</v>
      </c>
      <c r="H26" s="52">
        <v>16339.7</v>
      </c>
      <c r="I26" s="22">
        <v>17717.434</v>
      </c>
      <c r="J26" s="45">
        <v>19</v>
      </c>
      <c r="K26" s="66">
        <v>0.016057206780296124</v>
      </c>
      <c r="L26" s="22">
        <v>19126.177</v>
      </c>
      <c r="M26" s="45">
        <v>20</v>
      </c>
      <c r="N26" s="66">
        <v>0.01592307272604847</v>
      </c>
      <c r="O26" s="22">
        <v>20642.088</v>
      </c>
      <c r="P26" s="45">
        <v>20</v>
      </c>
      <c r="Q26" s="66">
        <v>0.01614525082357968</v>
      </c>
      <c r="R26" s="22">
        <v>19563.247</v>
      </c>
      <c r="S26" s="45">
        <v>20</v>
      </c>
      <c r="T26" s="66">
        <v>0.015200692961961334</v>
      </c>
      <c r="U26" s="22">
        <v>18982.431</v>
      </c>
      <c r="V26" s="45">
        <v>21</v>
      </c>
      <c r="W26" s="66">
        <v>0.013962770103790838</v>
      </c>
      <c r="X26" s="22">
        <v>19105.922</v>
      </c>
      <c r="Y26" s="45">
        <v>22</v>
      </c>
      <c r="Z26" s="66">
        <v>0.013350569655746058</v>
      </c>
      <c r="AA26" s="22">
        <v>19195.348</v>
      </c>
      <c r="AB26" s="97">
        <f t="shared" si="0"/>
        <v>22</v>
      </c>
      <c r="AC26" s="66">
        <v>0.013103832832654597</v>
      </c>
      <c r="AD26" s="22">
        <v>19867.225</v>
      </c>
      <c r="AE26" s="45">
        <f t="shared" si="1"/>
        <v>23</v>
      </c>
      <c r="AF26" s="90">
        <f t="shared" si="2"/>
        <v>0.013031131546079737</v>
      </c>
    </row>
    <row r="27" spans="1:32" s="20" customFormat="1" ht="12">
      <c r="A27" s="21" t="s">
        <v>16</v>
      </c>
      <c r="B27" s="51">
        <v>26014.31</v>
      </c>
      <c r="C27" s="45">
        <v>26842.737</v>
      </c>
      <c r="D27" s="45">
        <v>27584.074</v>
      </c>
      <c r="E27" s="45">
        <v>29537.747</v>
      </c>
      <c r="F27" s="45">
        <v>30605.073</v>
      </c>
      <c r="G27" s="45">
        <v>31294.9</v>
      </c>
      <c r="H27" s="52">
        <v>28375.357</v>
      </c>
      <c r="I27" s="22">
        <v>31539.879</v>
      </c>
      <c r="J27" s="45">
        <v>11</v>
      </c>
      <c r="K27" s="66">
        <v>0.02858440781709808</v>
      </c>
      <c r="L27" s="22">
        <v>34339.863</v>
      </c>
      <c r="M27" s="45">
        <v>10</v>
      </c>
      <c r="N27" s="66">
        <v>0.028588888200268198</v>
      </c>
      <c r="O27" s="22">
        <v>36517.027</v>
      </c>
      <c r="P27" s="45">
        <v>10</v>
      </c>
      <c r="Q27" s="66">
        <v>0.028561866427777628</v>
      </c>
      <c r="R27" s="22">
        <v>38030.07</v>
      </c>
      <c r="S27" s="45">
        <v>10</v>
      </c>
      <c r="T27" s="66">
        <v>0.02954946167126024</v>
      </c>
      <c r="U27" s="22">
        <v>39616.524</v>
      </c>
      <c r="V27" s="45">
        <v>11</v>
      </c>
      <c r="W27" s="66">
        <v>0.029140441333531632</v>
      </c>
      <c r="X27" s="22">
        <v>41582.525</v>
      </c>
      <c r="Y27" s="45">
        <v>12</v>
      </c>
      <c r="Z27" s="66">
        <v>0.029056456761118458</v>
      </c>
      <c r="AA27" s="22">
        <v>39938.731</v>
      </c>
      <c r="AB27" s="97">
        <f t="shared" si="0"/>
        <v>13</v>
      </c>
      <c r="AC27" s="66">
        <v>0.027264494803166516</v>
      </c>
      <c r="AD27" s="22">
        <v>42145.92</v>
      </c>
      <c r="AE27" s="45">
        <f t="shared" si="1"/>
        <v>12</v>
      </c>
      <c r="AF27" s="90">
        <f t="shared" si="2"/>
        <v>0.02764397280700012</v>
      </c>
    </row>
    <row r="28" spans="1:32" s="20" customFormat="1" ht="12">
      <c r="A28" s="21" t="s">
        <v>17</v>
      </c>
      <c r="B28" s="51">
        <v>16911.033</v>
      </c>
      <c r="C28" s="45">
        <v>18829.427</v>
      </c>
      <c r="D28" s="45">
        <v>20672.444</v>
      </c>
      <c r="E28" s="45">
        <v>22458.217</v>
      </c>
      <c r="F28" s="45">
        <v>24277.964</v>
      </c>
      <c r="G28" s="45">
        <v>25029.362</v>
      </c>
      <c r="H28" s="52">
        <v>22679.597</v>
      </c>
      <c r="I28" s="22">
        <v>26328.45</v>
      </c>
      <c r="J28" s="45">
        <v>14</v>
      </c>
      <c r="K28" s="66">
        <v>0.023861320203291708</v>
      </c>
      <c r="L28" s="22">
        <v>30334.327</v>
      </c>
      <c r="M28" s="45">
        <v>13</v>
      </c>
      <c r="N28" s="66">
        <v>0.025254168405778935</v>
      </c>
      <c r="O28" s="22">
        <v>33474.444</v>
      </c>
      <c r="P28" s="45">
        <v>13</v>
      </c>
      <c r="Q28" s="66">
        <v>0.026182103988698815</v>
      </c>
      <c r="R28" s="22">
        <v>32587.538</v>
      </c>
      <c r="S28" s="45">
        <v>13</v>
      </c>
      <c r="T28" s="66">
        <v>0.025320600385214557</v>
      </c>
      <c r="U28" s="22">
        <v>38060.305</v>
      </c>
      <c r="V28" s="45">
        <v>13</v>
      </c>
      <c r="W28" s="66">
        <v>0.027995744527935382</v>
      </c>
      <c r="X28" s="22">
        <v>45826.996</v>
      </c>
      <c r="Y28" s="45">
        <v>8</v>
      </c>
      <c r="Z28" s="66">
        <v>0.03202234899794922</v>
      </c>
      <c r="AA28" s="22">
        <v>42781.591</v>
      </c>
      <c r="AB28" s="97">
        <f t="shared" si="0"/>
        <v>11</v>
      </c>
      <c r="AC28" s="66">
        <v>0.029205199239387643</v>
      </c>
      <c r="AD28" s="22">
        <v>41011.711</v>
      </c>
      <c r="AE28" s="45">
        <f t="shared" si="1"/>
        <v>13</v>
      </c>
      <c r="AF28" s="90">
        <f t="shared" si="2"/>
        <v>0.026900032640230602</v>
      </c>
    </row>
    <row r="29" spans="1:32" s="20" customFormat="1" ht="12">
      <c r="A29" s="21" t="s">
        <v>18</v>
      </c>
      <c r="B29" s="51">
        <v>8667.549</v>
      </c>
      <c r="C29" s="45">
        <v>9704.379</v>
      </c>
      <c r="D29" s="45">
        <v>10542.642</v>
      </c>
      <c r="E29" s="45">
        <v>11564.921</v>
      </c>
      <c r="F29" s="45">
        <v>12040.209</v>
      </c>
      <c r="G29" s="45">
        <v>12615.707</v>
      </c>
      <c r="H29" s="52">
        <v>11111.093</v>
      </c>
      <c r="I29" s="22">
        <v>11378.814</v>
      </c>
      <c r="J29" s="45">
        <v>25</v>
      </c>
      <c r="K29" s="66">
        <v>0.010312552557697037</v>
      </c>
      <c r="L29" s="22">
        <v>12086.494</v>
      </c>
      <c r="M29" s="45">
        <v>25</v>
      </c>
      <c r="N29" s="66">
        <v>0.010062341416423601</v>
      </c>
      <c r="O29" s="22">
        <v>12933.715</v>
      </c>
      <c r="P29" s="45">
        <v>25</v>
      </c>
      <c r="Q29" s="66">
        <v>0.010116131311701358</v>
      </c>
      <c r="R29" s="22">
        <v>12686.758</v>
      </c>
      <c r="S29" s="45">
        <v>25</v>
      </c>
      <c r="T29" s="66">
        <v>0.00985764341884078</v>
      </c>
      <c r="U29" s="22">
        <v>14167.943</v>
      </c>
      <c r="V29" s="45">
        <v>25</v>
      </c>
      <c r="W29" s="66">
        <v>0.010421411828264391</v>
      </c>
      <c r="X29" s="22">
        <v>14617.646</v>
      </c>
      <c r="Y29" s="45">
        <v>25</v>
      </c>
      <c r="Z29" s="66">
        <v>0.010214314761990431</v>
      </c>
      <c r="AA29" s="22">
        <v>15411.703</v>
      </c>
      <c r="AB29" s="97">
        <f t="shared" si="0"/>
        <v>25</v>
      </c>
      <c r="AC29" s="66">
        <v>0.01052088996421587</v>
      </c>
      <c r="AD29" s="22">
        <v>16976.918</v>
      </c>
      <c r="AE29" s="45">
        <f t="shared" si="1"/>
        <v>24</v>
      </c>
      <c r="AF29" s="90">
        <f t="shared" si="2"/>
        <v>0.011135347372620431</v>
      </c>
    </row>
    <row r="30" spans="1:32" s="20" customFormat="1" ht="12">
      <c r="A30" s="21" t="s">
        <v>19</v>
      </c>
      <c r="B30" s="51">
        <v>15324.614</v>
      </c>
      <c r="C30" s="45">
        <v>16262.384</v>
      </c>
      <c r="D30" s="45">
        <v>17292.208</v>
      </c>
      <c r="E30" s="45">
        <v>18667.276</v>
      </c>
      <c r="F30" s="45">
        <v>19565.896</v>
      </c>
      <c r="G30" s="45">
        <v>20308.248</v>
      </c>
      <c r="H30" s="52">
        <v>17646.725</v>
      </c>
      <c r="I30" s="22">
        <v>20062.099</v>
      </c>
      <c r="J30" s="45">
        <v>16</v>
      </c>
      <c r="K30" s="66">
        <v>0.018182162952590765</v>
      </c>
      <c r="L30" s="22">
        <v>21868.319</v>
      </c>
      <c r="M30" s="45">
        <v>16</v>
      </c>
      <c r="N30" s="66">
        <v>0.01820598198131428</v>
      </c>
      <c r="O30" s="22">
        <v>23521.218</v>
      </c>
      <c r="P30" s="45">
        <v>16</v>
      </c>
      <c r="Q30" s="66">
        <v>0.018397168168554325</v>
      </c>
      <c r="R30" s="22">
        <v>23683.12</v>
      </c>
      <c r="S30" s="45">
        <v>16</v>
      </c>
      <c r="T30" s="66">
        <v>0.01840184482163343</v>
      </c>
      <c r="U30" s="22">
        <v>23683.93</v>
      </c>
      <c r="V30" s="45">
        <v>18</v>
      </c>
      <c r="W30" s="66">
        <v>0.017421017874068655</v>
      </c>
      <c r="X30" s="22">
        <v>26398.531</v>
      </c>
      <c r="Y30" s="45">
        <v>18</v>
      </c>
      <c r="Z30" s="66">
        <v>0.018446397243999615</v>
      </c>
      <c r="AA30" s="22">
        <v>26663.218</v>
      </c>
      <c r="AB30" s="97">
        <f t="shared" si="0"/>
        <v>18</v>
      </c>
      <c r="AC30" s="66">
        <v>0.01820181924626341</v>
      </c>
      <c r="AD30" s="22">
        <v>29524.618</v>
      </c>
      <c r="AE30" s="45">
        <f t="shared" si="1"/>
        <v>17</v>
      </c>
      <c r="AF30" s="90">
        <f t="shared" si="2"/>
        <v>0.019365521908860126</v>
      </c>
    </row>
    <row r="31" spans="1:32" s="20" customFormat="1" ht="12">
      <c r="A31" s="21" t="s">
        <v>20</v>
      </c>
      <c r="B31" s="51">
        <v>26171.873</v>
      </c>
      <c r="C31" s="45">
        <v>27603.811</v>
      </c>
      <c r="D31" s="45">
        <v>28179.383</v>
      </c>
      <c r="E31" s="45">
        <v>29481.125</v>
      </c>
      <c r="F31" s="45">
        <v>30403.918</v>
      </c>
      <c r="G31" s="45">
        <v>31989.241</v>
      </c>
      <c r="H31" s="52">
        <v>29184.069</v>
      </c>
      <c r="I31" s="22">
        <v>32517.9</v>
      </c>
      <c r="J31" s="45">
        <v>10</v>
      </c>
      <c r="K31" s="66">
        <v>0.029470782527593515</v>
      </c>
      <c r="L31" s="22">
        <v>34172.646</v>
      </c>
      <c r="M31" s="45">
        <v>11</v>
      </c>
      <c r="N31" s="66">
        <v>0.028449675410800047</v>
      </c>
      <c r="O31" s="22">
        <v>36107.231</v>
      </c>
      <c r="P31" s="45">
        <v>11</v>
      </c>
      <c r="Q31" s="66">
        <v>0.028241343658642077</v>
      </c>
      <c r="R31" s="22">
        <v>36180.988</v>
      </c>
      <c r="S31" s="45">
        <v>12</v>
      </c>
      <c r="T31" s="66">
        <v>0.028112720227291894</v>
      </c>
      <c r="U31" s="22">
        <v>38328.415</v>
      </c>
      <c r="V31" s="45">
        <v>12</v>
      </c>
      <c r="W31" s="66">
        <v>0.028192956270336942</v>
      </c>
      <c r="X31" s="22">
        <v>39813.332</v>
      </c>
      <c r="Y31" s="45">
        <v>13</v>
      </c>
      <c r="Z31" s="66">
        <v>0.027820204756061683</v>
      </c>
      <c r="AA31" s="22">
        <v>42668.54</v>
      </c>
      <c r="AB31" s="97">
        <f t="shared" si="0"/>
        <v>12</v>
      </c>
      <c r="AC31" s="66">
        <v>0.029127935104801064</v>
      </c>
      <c r="AD31" s="22">
        <v>43640.986</v>
      </c>
      <c r="AE31" s="45">
        <f t="shared" si="1"/>
        <v>11</v>
      </c>
      <c r="AF31" s="90">
        <f t="shared" si="2"/>
        <v>0.02862460305184162</v>
      </c>
    </row>
    <row r="32" spans="1:32" s="20" customFormat="1" ht="12">
      <c r="A32" s="21" t="s">
        <v>21</v>
      </c>
      <c r="B32" s="51">
        <v>32766.897</v>
      </c>
      <c r="C32" s="45">
        <v>34359.419</v>
      </c>
      <c r="D32" s="45">
        <v>36749.083</v>
      </c>
      <c r="E32" s="45">
        <v>39103.816</v>
      </c>
      <c r="F32" s="45">
        <v>40528.85</v>
      </c>
      <c r="G32" s="45">
        <v>41420.816</v>
      </c>
      <c r="H32" s="52">
        <v>38320.5979999999</v>
      </c>
      <c r="I32" s="22">
        <v>43588.773</v>
      </c>
      <c r="J32" s="45">
        <v>7</v>
      </c>
      <c r="K32" s="66">
        <v>0.039504249958565586</v>
      </c>
      <c r="L32" s="22">
        <v>48207.139</v>
      </c>
      <c r="M32" s="45">
        <v>7</v>
      </c>
      <c r="N32" s="66">
        <v>0.040133780013210565</v>
      </c>
      <c r="O32" s="22">
        <v>51021.906</v>
      </c>
      <c r="P32" s="45">
        <v>7</v>
      </c>
      <c r="Q32" s="66">
        <v>0.03990688683562947</v>
      </c>
      <c r="R32" s="22">
        <v>51467.291</v>
      </c>
      <c r="S32" s="45">
        <v>7</v>
      </c>
      <c r="T32" s="66">
        <v>0.039990216760792105</v>
      </c>
      <c r="U32" s="22">
        <v>54796.008</v>
      </c>
      <c r="V32" s="45">
        <v>7</v>
      </c>
      <c r="W32" s="66">
        <v>0.040305905092423815</v>
      </c>
      <c r="X32" s="22">
        <v>55039.303</v>
      </c>
      <c r="Y32" s="45">
        <v>7</v>
      </c>
      <c r="Z32" s="66">
        <v>0.03845959637567938</v>
      </c>
      <c r="AA32" s="22">
        <v>58676.407</v>
      </c>
      <c r="AB32" s="97">
        <f t="shared" si="0"/>
        <v>7</v>
      </c>
      <c r="AC32" s="66">
        <v>0.04005577620400542</v>
      </c>
      <c r="AD32" s="22">
        <v>59503.69</v>
      </c>
      <c r="AE32" s="45">
        <f t="shared" si="1"/>
        <v>7</v>
      </c>
      <c r="AF32" s="90">
        <f t="shared" si="2"/>
        <v>0.03902912519826747</v>
      </c>
    </row>
    <row r="33" spans="1:32" s="20" customFormat="1" ht="12">
      <c r="A33" s="21" t="s">
        <v>22</v>
      </c>
      <c r="B33" s="51">
        <v>13785.438</v>
      </c>
      <c r="C33" s="45">
        <v>15215.482</v>
      </c>
      <c r="D33" s="45">
        <v>16486.102</v>
      </c>
      <c r="E33" s="45">
        <v>17358.279</v>
      </c>
      <c r="F33" s="45">
        <v>17073.562</v>
      </c>
      <c r="G33" s="45">
        <v>17214.728</v>
      </c>
      <c r="H33" s="52">
        <v>15636.412</v>
      </c>
      <c r="I33" s="22">
        <v>16976.226</v>
      </c>
      <c r="J33" s="45">
        <v>21</v>
      </c>
      <c r="K33" s="66">
        <v>0.01538545430625221</v>
      </c>
      <c r="L33" s="22">
        <v>20173.941</v>
      </c>
      <c r="M33" s="45">
        <v>17</v>
      </c>
      <c r="N33" s="66">
        <v>0.016795365310799486</v>
      </c>
      <c r="O33" s="22">
        <v>21875.61</v>
      </c>
      <c r="P33" s="45">
        <v>18</v>
      </c>
      <c r="Q33" s="66">
        <v>0.017110052547436475</v>
      </c>
      <c r="R33" s="22">
        <v>21682.266</v>
      </c>
      <c r="S33" s="45">
        <v>18</v>
      </c>
      <c r="T33" s="66">
        <v>0.016847176145430947</v>
      </c>
      <c r="U33" s="22">
        <v>22388.59</v>
      </c>
      <c r="V33" s="45">
        <v>19</v>
      </c>
      <c r="W33" s="66">
        <v>0.01646821395626464</v>
      </c>
      <c r="X33" s="22">
        <v>24047.591</v>
      </c>
      <c r="Y33" s="45">
        <v>19</v>
      </c>
      <c r="Z33" s="66">
        <v>0.016803640185403878</v>
      </c>
      <c r="AA33" s="22">
        <v>23205.187</v>
      </c>
      <c r="AB33" s="97">
        <f t="shared" si="0"/>
        <v>20</v>
      </c>
      <c r="AC33" s="66">
        <v>0.015841199430931038</v>
      </c>
      <c r="AD33" s="22">
        <v>22196.069</v>
      </c>
      <c r="AE33" s="45">
        <f t="shared" si="1"/>
        <v>20</v>
      </c>
      <c r="AF33" s="90">
        <f t="shared" si="2"/>
        <v>0.014558645958097445</v>
      </c>
    </row>
    <row r="34" spans="1:32" s="20" customFormat="1" ht="12">
      <c r="A34" s="21" t="s">
        <v>23</v>
      </c>
      <c r="B34" s="51">
        <v>23547.862</v>
      </c>
      <c r="C34" s="45">
        <v>24599.352</v>
      </c>
      <c r="D34" s="45">
        <v>26950.637</v>
      </c>
      <c r="E34" s="45">
        <v>28359.569</v>
      </c>
      <c r="F34" s="45">
        <v>28373.043</v>
      </c>
      <c r="G34" s="45">
        <v>28283.745</v>
      </c>
      <c r="H34" s="52">
        <v>24784.862</v>
      </c>
      <c r="I34" s="22">
        <v>27919.328</v>
      </c>
      <c r="J34" s="45">
        <v>13</v>
      </c>
      <c r="K34" s="66">
        <v>0.0253031236274345</v>
      </c>
      <c r="L34" s="22">
        <v>29312.59</v>
      </c>
      <c r="M34" s="45">
        <v>14</v>
      </c>
      <c r="N34" s="66">
        <v>0.02440354402026297</v>
      </c>
      <c r="O34" s="22">
        <v>29671.756</v>
      </c>
      <c r="P34" s="45">
        <v>14</v>
      </c>
      <c r="Q34" s="66">
        <v>0.02320782388855504</v>
      </c>
      <c r="R34" s="22">
        <v>29718.671</v>
      </c>
      <c r="S34" s="45">
        <v>15</v>
      </c>
      <c r="T34" s="66">
        <v>0.023091483387627034</v>
      </c>
      <c r="U34" s="22">
        <v>31902.667</v>
      </c>
      <c r="V34" s="45">
        <v>14</v>
      </c>
      <c r="W34" s="66">
        <v>0.023466415077120238</v>
      </c>
      <c r="X34" s="22">
        <v>33156.341</v>
      </c>
      <c r="Y34" s="45">
        <v>14</v>
      </c>
      <c r="Z34" s="66">
        <v>0.023168525447249753</v>
      </c>
      <c r="AA34" s="22">
        <v>31775.645</v>
      </c>
      <c r="AB34" s="97">
        <f t="shared" si="0"/>
        <v>15</v>
      </c>
      <c r="AC34" s="66">
        <v>0.021691900489889362</v>
      </c>
      <c r="AD34" s="22">
        <v>34543.304</v>
      </c>
      <c r="AE34" s="45">
        <f t="shared" si="1"/>
        <v>15</v>
      </c>
      <c r="AF34" s="90">
        <f t="shared" si="2"/>
        <v>0.022657333294419445</v>
      </c>
    </row>
    <row r="35" spans="1:32" s="20" customFormat="1" ht="12">
      <c r="A35" s="21" t="s">
        <v>24</v>
      </c>
      <c r="B35" s="51">
        <v>2212.963</v>
      </c>
      <c r="C35" s="45">
        <v>2342.72</v>
      </c>
      <c r="D35" s="45">
        <v>2485.523</v>
      </c>
      <c r="E35" s="45">
        <v>2682.915</v>
      </c>
      <c r="F35" s="45">
        <v>2974.227</v>
      </c>
      <c r="G35" s="45">
        <v>3158.21</v>
      </c>
      <c r="H35" s="52">
        <v>3010.267</v>
      </c>
      <c r="I35" s="22">
        <v>3337.191</v>
      </c>
      <c r="J35" s="45">
        <v>32</v>
      </c>
      <c r="K35" s="66">
        <v>0.00302447667943017</v>
      </c>
      <c r="L35" s="22">
        <v>3592.052</v>
      </c>
      <c r="M35" s="45">
        <v>32</v>
      </c>
      <c r="N35" s="66">
        <v>0.002990482898477195</v>
      </c>
      <c r="O35" s="22">
        <v>4025.075</v>
      </c>
      <c r="P35" s="45">
        <v>32</v>
      </c>
      <c r="Q35" s="66">
        <v>0.003148220541387091</v>
      </c>
      <c r="R35" s="22">
        <v>4034.68</v>
      </c>
      <c r="S35" s="45">
        <v>32</v>
      </c>
      <c r="T35" s="66">
        <v>0.003134956680747636</v>
      </c>
      <c r="U35" s="22">
        <v>4246.877</v>
      </c>
      <c r="V35" s="45">
        <v>32</v>
      </c>
      <c r="W35" s="66">
        <v>0.0031238447388575747</v>
      </c>
      <c r="X35" s="22">
        <v>4540.112</v>
      </c>
      <c r="Y35" s="45">
        <v>32</v>
      </c>
      <c r="Z35" s="66">
        <v>0.0031724761307456687</v>
      </c>
      <c r="AA35" s="22">
        <v>4985.331</v>
      </c>
      <c r="AB35" s="97">
        <f t="shared" si="0"/>
        <v>32</v>
      </c>
      <c r="AC35" s="66">
        <v>0.0034032814818138407</v>
      </c>
      <c r="AD35" s="22">
        <v>5620.808</v>
      </c>
      <c r="AE35" s="45">
        <f t="shared" si="1"/>
        <v>32</v>
      </c>
      <c r="AF35" s="90">
        <f t="shared" si="2"/>
        <v>0.0036867498326141348</v>
      </c>
    </row>
    <row r="36" spans="1:32" s="20" customFormat="1" ht="12">
      <c r="A36" s="21" t="s">
        <v>69</v>
      </c>
      <c r="B36" s="51">
        <v>41362.122</v>
      </c>
      <c r="C36" s="45">
        <v>43743.255</v>
      </c>
      <c r="D36" s="45">
        <v>45760.753</v>
      </c>
      <c r="E36" s="45">
        <v>48966.108</v>
      </c>
      <c r="F36" s="45">
        <v>49410.89</v>
      </c>
      <c r="G36" s="45">
        <v>48721.606</v>
      </c>
      <c r="H36" s="52">
        <v>44172.763</v>
      </c>
      <c r="I36" s="22">
        <v>49481.122</v>
      </c>
      <c r="J36" s="45">
        <v>6</v>
      </c>
      <c r="K36" s="66">
        <v>0.044844451384724204</v>
      </c>
      <c r="L36" s="22">
        <v>52095.727</v>
      </c>
      <c r="M36" s="45">
        <v>6</v>
      </c>
      <c r="N36" s="66">
        <v>0.04337113735470329</v>
      </c>
      <c r="O36" s="22">
        <v>55083.264</v>
      </c>
      <c r="P36" s="45">
        <v>6</v>
      </c>
      <c r="Q36" s="66">
        <v>0.04308348619875359</v>
      </c>
      <c r="R36" s="22">
        <v>56471.738</v>
      </c>
      <c r="S36" s="45">
        <v>6</v>
      </c>
      <c r="T36" s="66">
        <v>0.04387868488121243</v>
      </c>
      <c r="U36" s="22">
        <v>64570.274</v>
      </c>
      <c r="V36" s="45">
        <v>5</v>
      </c>
      <c r="W36" s="66">
        <v>0.0474954915627394</v>
      </c>
      <c r="X36" s="22">
        <v>73575.43</v>
      </c>
      <c r="Y36" s="45">
        <v>5</v>
      </c>
      <c r="Z36" s="66">
        <v>0.0514120126297212</v>
      </c>
      <c r="AA36" s="22">
        <v>74293.433</v>
      </c>
      <c r="AB36" s="97">
        <f t="shared" si="0"/>
        <v>5</v>
      </c>
      <c r="AC36" s="66">
        <v>0.05071695249028288</v>
      </c>
      <c r="AD36" s="22">
        <v>76852.146</v>
      </c>
      <c r="AE36" s="45">
        <f t="shared" si="1"/>
        <v>5</v>
      </c>
      <c r="AF36" s="90">
        <f t="shared" si="2"/>
        <v>0.05040816843442029</v>
      </c>
    </row>
    <row r="37" spans="1:32" s="20" customFormat="1" ht="12">
      <c r="A37" s="21" t="s">
        <v>25</v>
      </c>
      <c r="B37" s="51">
        <v>13472.892</v>
      </c>
      <c r="C37" s="45">
        <v>14612.768</v>
      </c>
      <c r="D37" s="45">
        <v>15475.324</v>
      </c>
      <c r="E37" s="45">
        <v>16574.723</v>
      </c>
      <c r="F37" s="45">
        <v>16924.28</v>
      </c>
      <c r="G37" s="45">
        <v>17059.92</v>
      </c>
      <c r="H37" s="52">
        <v>15237.252</v>
      </c>
      <c r="I37" s="22">
        <v>17320.6</v>
      </c>
      <c r="J37" s="45">
        <v>20</v>
      </c>
      <c r="K37" s="66">
        <v>0.015697558447729902</v>
      </c>
      <c r="L37" s="22">
        <v>18883.565</v>
      </c>
      <c r="M37" s="45">
        <v>21</v>
      </c>
      <c r="N37" s="66">
        <v>0.015721091508358594</v>
      </c>
      <c r="O37" s="22">
        <v>20970.054</v>
      </c>
      <c r="P37" s="45">
        <v>19</v>
      </c>
      <c r="Q37" s="66">
        <v>0.016401770092929084</v>
      </c>
      <c r="R37" s="22">
        <v>21276.926</v>
      </c>
      <c r="S37" s="45">
        <v>19</v>
      </c>
      <c r="T37" s="66">
        <v>0.01653222592856759</v>
      </c>
      <c r="U37" s="22">
        <v>24004.487</v>
      </c>
      <c r="V37" s="45">
        <v>17</v>
      </c>
      <c r="W37" s="66">
        <v>0.017656807678660118</v>
      </c>
      <c r="X37" s="22">
        <v>27892.62</v>
      </c>
      <c r="Y37" s="45">
        <v>17</v>
      </c>
      <c r="Z37" s="66">
        <v>0.01949041591351915</v>
      </c>
      <c r="AA37" s="22">
        <v>27221.365</v>
      </c>
      <c r="AB37" s="97">
        <f t="shared" si="0"/>
        <v>16</v>
      </c>
      <c r="AC37" s="66">
        <v>0.018582863074178915</v>
      </c>
      <c r="AD37" s="22">
        <v>26862.681</v>
      </c>
      <c r="AE37" s="45">
        <f t="shared" si="1"/>
        <v>19</v>
      </c>
      <c r="AF37" s="90">
        <f t="shared" si="2"/>
        <v>0.017619528131954856</v>
      </c>
    </row>
    <row r="38" spans="1:32" s="20" customFormat="1" ht="12">
      <c r="A38" s="21" t="s">
        <v>26</v>
      </c>
      <c r="B38" s="51">
        <v>6831.71</v>
      </c>
      <c r="C38" s="45">
        <v>7289.648</v>
      </c>
      <c r="D38" s="45">
        <v>7834.143</v>
      </c>
      <c r="E38" s="45">
        <v>8173.398</v>
      </c>
      <c r="F38" s="45">
        <v>8334.828</v>
      </c>
      <c r="G38" s="45">
        <v>8730.447</v>
      </c>
      <c r="H38" s="52">
        <v>7972.083</v>
      </c>
      <c r="I38" s="22">
        <v>8899.687</v>
      </c>
      <c r="J38" s="45">
        <v>28</v>
      </c>
      <c r="K38" s="66">
        <v>0.00806573426145757</v>
      </c>
      <c r="L38" s="22">
        <v>9574.977</v>
      </c>
      <c r="M38" s="45">
        <v>28</v>
      </c>
      <c r="N38" s="66">
        <v>0.007971433868945239</v>
      </c>
      <c r="O38" s="22">
        <v>10439.985</v>
      </c>
      <c r="P38" s="45">
        <v>27</v>
      </c>
      <c r="Q38" s="66">
        <v>0.00816565535518546</v>
      </c>
      <c r="R38" s="22">
        <v>10957.085</v>
      </c>
      <c r="S38" s="45">
        <v>27</v>
      </c>
      <c r="T38" s="66">
        <v>0.008513683073321728</v>
      </c>
      <c r="U38" s="22">
        <v>10633.71</v>
      </c>
      <c r="V38" s="45">
        <v>27</v>
      </c>
      <c r="W38" s="66">
        <v>0.0078217615056987</v>
      </c>
      <c r="X38" s="22">
        <v>10769.402</v>
      </c>
      <c r="Y38" s="45">
        <v>28</v>
      </c>
      <c r="Z38" s="66">
        <v>0.007525292501023029</v>
      </c>
      <c r="AA38" s="22">
        <v>10363.791</v>
      </c>
      <c r="AB38" s="97">
        <f t="shared" si="0"/>
        <v>28</v>
      </c>
      <c r="AC38" s="66">
        <v>0.007074896306339947</v>
      </c>
      <c r="AD38" s="22">
        <v>11913.121</v>
      </c>
      <c r="AE38" s="45">
        <f t="shared" si="1"/>
        <v>27</v>
      </c>
      <c r="AF38" s="90">
        <f t="shared" si="2"/>
        <v>0.007813947185646963</v>
      </c>
    </row>
    <row r="39" spans="1:32" s="2" customFormat="1" ht="12.75">
      <c r="A39" s="120" t="s">
        <v>45</v>
      </c>
      <c r="B39" s="121">
        <f aca="true" t="shared" si="3" ref="B39:I39">SUM(B7:B38)</f>
        <v>866660.145</v>
      </c>
      <c r="C39" s="122">
        <f t="shared" si="3"/>
        <v>920444.7519999997</v>
      </c>
      <c r="D39" s="122">
        <f t="shared" si="3"/>
        <v>965343.888</v>
      </c>
      <c r="E39" s="122">
        <f t="shared" si="3"/>
        <v>1032506.3359999999</v>
      </c>
      <c r="F39" s="122">
        <f t="shared" si="3"/>
        <v>1061446.0659999999</v>
      </c>
      <c r="G39" s="122">
        <f t="shared" si="3"/>
        <v>1082101.524</v>
      </c>
      <c r="H39" s="123">
        <f t="shared" si="3"/>
        <v>972427.2719999996</v>
      </c>
      <c r="I39" s="124">
        <f t="shared" si="3"/>
        <v>1103394.522</v>
      </c>
      <c r="J39" s="122"/>
      <c r="K39" s="125">
        <f>SUM(K7:K38)</f>
        <v>0.9999999999999998</v>
      </c>
      <c r="L39" s="124">
        <f>SUM(L7:L38)</f>
        <v>1201161.191</v>
      </c>
      <c r="M39" s="122"/>
      <c r="N39" s="125">
        <f>SUM(N7:N38)</f>
        <v>0.9999999999999997</v>
      </c>
      <c r="O39" s="124">
        <f>SUM(O7:O38)</f>
        <v>1278523.835</v>
      </c>
      <c r="P39" s="122"/>
      <c r="Q39" s="125">
        <f>SUM(Q7:Q38)</f>
        <v>0.9999999999999998</v>
      </c>
      <c r="R39" s="124">
        <f>SUM(R7:R38)</f>
        <v>1286997.0499999998</v>
      </c>
      <c r="S39" s="122"/>
      <c r="T39" s="125">
        <f>SUM(T7:T38)</f>
        <v>1</v>
      </c>
      <c r="U39" s="124">
        <f>SUM(U7:U38)</f>
        <v>1359503.2259999998</v>
      </c>
      <c r="V39" s="122"/>
      <c r="W39" s="125">
        <f>SUM(W7:W38)</f>
        <v>1</v>
      </c>
      <c r="X39" s="124">
        <f>SUM(X7:X38)</f>
        <v>1431094.14</v>
      </c>
      <c r="Y39" s="122"/>
      <c r="Z39" s="125">
        <f>SUM(Z7:Z38)</f>
        <v>1.0000000000000004</v>
      </c>
      <c r="AA39" s="124">
        <f>SUM(AA7:AA38)</f>
        <v>1464863.8579999998</v>
      </c>
      <c r="AB39" s="126"/>
      <c r="AC39" s="125">
        <f>SUM(AC7:AC38)</f>
        <v>0.9999999999999997</v>
      </c>
      <c r="AD39" s="124">
        <f>SUM(AD7:AD38)</f>
        <v>1524597.072</v>
      </c>
      <c r="AE39" s="126"/>
      <c r="AF39" s="127">
        <v>0.9999999999999997</v>
      </c>
    </row>
    <row r="40" spans="1:3" ht="12.75">
      <c r="A40" s="57" t="s">
        <v>53</v>
      </c>
      <c r="B40" s="7"/>
      <c r="C40" s="12"/>
    </row>
    <row r="41" spans="1:24" ht="12.75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8"/>
      <c r="U41" s="78"/>
      <c r="X41" s="78"/>
    </row>
    <row r="42" ht="12.75">
      <c r="A42" s="7" t="s">
        <v>42</v>
      </c>
    </row>
  </sheetData>
  <sheetProtection/>
  <mergeCells count="1">
    <mergeCell ref="A4:O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Instituto Nacional de Información Estadística y Geográfica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cp:keywords/>
  <dc:description>Este archivo fue generado en la fecha(del servidor de aplicaciones): 12/3/2012 1:52:30 PM</dc:description>
  <cp:lastModifiedBy>susana.galindo</cp:lastModifiedBy>
  <dcterms:created xsi:type="dcterms:W3CDTF">2012-12-03T20:10:13Z</dcterms:created>
  <dcterms:modified xsi:type="dcterms:W3CDTF">2019-02-28T22:36:17Z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