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155" activeTab="0"/>
  </bookViews>
  <sheets>
    <sheet name="Exportaciones" sheetId="1" r:id="rId1"/>
  </sheets>
  <definedNames>
    <definedName name="_xlnm.Print_Area" localSheetId="0">'Exportaciones'!$A$1:$O$42</definedName>
  </definedNames>
  <calcPr fullCalcOnLoad="1"/>
</workbook>
</file>

<file path=xl/sharedStrings.xml><?xml version="1.0" encoding="utf-8"?>
<sst xmlns="http://schemas.openxmlformats.org/spreadsheetml/2006/main" count="39" uniqueCount="23">
  <si>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</si>
  <si>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</si>
  <si>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</si>
  <si>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</si>
  <si>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</si>
  <si>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</si>
  <si>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</si>
  <si>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</si>
  <si>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</si>
  <si>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</si>
  <si>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</si>
  <si>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</si>
  <si>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</si>
  <si>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Variación Mensual</t>
  </si>
  <si>
    <t>-</t>
  </si>
  <si>
    <t>Valores Absolutos</t>
  </si>
  <si>
    <t>Jalisco</t>
  </si>
  <si>
    <t>Nacional</t>
  </si>
  <si>
    <t>Exportaciones Jalisco y Nacional</t>
  </si>
  <si>
    <t>Variación Mensual</t>
  </si>
  <si>
    <t>Millones de Dólares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</si>
  <si>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 e INEGI.</t>
    </r>
  </si>
  <si>
    <t>2011-2018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</si>
</sst>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/yy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4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indent="2"/>
    </xf>
    <xf numFmtId="10" fontId="0" fillId="0" borderId="10" xfId="54" applyNumberFormat="1" applyFont="1" applyBorder="1" applyAlignment="1">
      <alignment/>
    </xf>
    <xf numFmtId="10" fontId="0" fillId="0" borderId="10" xfId="54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47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1" xfId="0" applyFont="1" applyFill="1" applyBorder="1" applyAlignment="1">
      <alignment horizontal="left"/>
    </xf>
    <xf numFmtId="44" fontId="5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W21" sqref="W21"/>
    </sheetView>
  </sheetViews>
  <sheetFormatPr defaultColWidth="11.421875" defaultRowHeight="12.75"/>
  <cols>
    <col min="1" max="1" width="14.57421875" style="0" customWidth="1"/>
    <col min="2" max="6" width="11.28125" style="0" bestFit="1" customWidth="1"/>
    <col min="7" max="7" width="12.00390625" style="0" bestFit="1" customWidth="1"/>
    <col min="8" max="9" width="12.00390625" style="0" customWidth="1"/>
    <col min="10" max="11" width="7.8515625" style="0" bestFit="1" customWidth="1"/>
    <col min="12" max="12" width="7.28125" style="0" bestFit="1" customWidth="1"/>
    <col min="13" max="16" width="7.8515625" style="0" bestFit="1" customWidth="1"/>
    <col min="17" max="17" width="7.8515625" style="0" customWidth="1"/>
  </cols>
  <sheetData>
    <row r="1" spans="1:12" ht="12.7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A4" s="12" t="s">
        <v>20</v>
      </c>
    </row>
    <row r="6" spans="1:17" ht="12.75">
      <c r="A6" s="18" t="s">
        <v>0</v>
      </c>
      <c r="B6" s="18" t="s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3.5" customHeight="1">
      <c r="A7" s="18"/>
      <c r="B7" s="18" t="s">
        <v>15</v>
      </c>
      <c r="C7" s="18"/>
      <c r="D7" s="18"/>
      <c r="E7" s="18"/>
      <c r="F7" s="18"/>
      <c r="G7" s="18"/>
      <c r="H7" s="18"/>
      <c r="I7" s="16"/>
      <c r="J7" s="18" t="s">
        <v>13</v>
      </c>
      <c r="K7" s="18"/>
      <c r="L7" s="18"/>
      <c r="M7" s="18"/>
      <c r="N7" s="18"/>
      <c r="O7" s="18"/>
      <c r="P7" s="18"/>
      <c r="Q7" s="18"/>
    </row>
    <row r="8" spans="1:17" ht="12.75">
      <c r="A8" s="18"/>
      <c r="B8" s="16">
        <v>2011</v>
      </c>
      <c r="C8" s="16">
        <v>2012</v>
      </c>
      <c r="D8" s="16">
        <v>2013</v>
      </c>
      <c r="E8" s="16">
        <v>2014</v>
      </c>
      <c r="F8" s="16">
        <v>2015</v>
      </c>
      <c r="G8" s="16">
        <v>2016</v>
      </c>
      <c r="H8" s="16">
        <v>2017</v>
      </c>
      <c r="I8" s="16">
        <v>2018</v>
      </c>
      <c r="J8" s="16">
        <v>2011</v>
      </c>
      <c r="K8" s="16">
        <v>2012</v>
      </c>
      <c r="L8" s="16">
        <v>2013</v>
      </c>
      <c r="M8" s="16">
        <v>2014</v>
      </c>
      <c r="N8" s="16">
        <v>2015</v>
      </c>
      <c r="O8" s="16">
        <v>2016</v>
      </c>
      <c r="P8" s="16">
        <v>2017</v>
      </c>
      <c r="Q8" s="16">
        <v>2018</v>
      </c>
    </row>
    <row r="9" spans="1:17" ht="16.5" customHeight="1">
      <c r="A9" s="5" t="s">
        <v>1</v>
      </c>
      <c r="B9" s="1">
        <v>2553.38015171</v>
      </c>
      <c r="C9" s="1">
        <v>3121.9124775100004</v>
      </c>
      <c r="D9" s="1">
        <v>2997.24089894</v>
      </c>
      <c r="E9" s="1">
        <v>3089.11969564</v>
      </c>
      <c r="F9" s="1">
        <v>3354.40167259</v>
      </c>
      <c r="G9" s="1">
        <v>3526.443913</v>
      </c>
      <c r="H9" s="1">
        <v>3888.870542</v>
      </c>
      <c r="I9" s="1">
        <v>4080.148303</v>
      </c>
      <c r="J9" s="7" t="s">
        <v>14</v>
      </c>
      <c r="K9" s="6">
        <f aca="true" t="shared" si="0" ref="K9:P9">+(C9/B20)-1</f>
        <v>-0.013405607620198268</v>
      </c>
      <c r="L9" s="6">
        <f t="shared" si="0"/>
        <v>-0.07644280890454325</v>
      </c>
      <c r="M9" s="6">
        <f t="shared" si="0"/>
        <v>-0.12281862751043193</v>
      </c>
      <c r="N9" s="6">
        <f t="shared" si="0"/>
        <v>-0.17928537568523406</v>
      </c>
      <c r="O9" s="6">
        <f t="shared" si="0"/>
        <v>-0.10323951145092891</v>
      </c>
      <c r="P9" s="6">
        <f t="shared" si="0"/>
        <v>0.019032863531045496</v>
      </c>
      <c r="Q9" s="6">
        <f>+(I9/H20)-1</f>
        <v>0.1145814189795693</v>
      </c>
    </row>
    <row r="10" spans="1:17" ht="16.5" customHeight="1">
      <c r="A10" s="5" t="s">
        <v>2</v>
      </c>
      <c r="B10" s="1">
        <v>2726.1306395</v>
      </c>
      <c r="C10" s="1">
        <v>3114.99766415</v>
      </c>
      <c r="D10" s="1">
        <v>2993.60975167</v>
      </c>
      <c r="E10" s="1">
        <v>3118.324852</v>
      </c>
      <c r="F10" s="1">
        <v>3259.53611552</v>
      </c>
      <c r="G10" s="1">
        <v>3764.791121</v>
      </c>
      <c r="H10" s="1">
        <v>4147.170117</v>
      </c>
      <c r="I10" s="1">
        <v>3989.551723</v>
      </c>
      <c r="J10" s="6">
        <f>+(B10/B9)-1</f>
        <v>0.06765560845857954</v>
      </c>
      <c r="K10" s="6">
        <f aca="true" t="shared" si="1" ref="K10:K20">+(C10/C9)-1</f>
        <v>-0.002214928640637437</v>
      </c>
      <c r="L10" s="6">
        <f aca="true" t="shared" si="2" ref="L10:M14">+(D10/D9)-1</f>
        <v>-0.0012114966372186453</v>
      </c>
      <c r="M10" s="6">
        <f t="shared" si="2"/>
        <v>0.009454200302183358</v>
      </c>
      <c r="N10" s="6">
        <f>+(F10/F9)-1</f>
        <v>-0.028280917531487093</v>
      </c>
      <c r="O10" s="6">
        <f>+(G10/G9)-1</f>
        <v>0.06758854355271304</v>
      </c>
      <c r="P10" s="6">
        <f>+(H10/H9)-1</f>
        <v>0.06642020406962668</v>
      </c>
      <c r="Q10" s="6">
        <f>+(I10/I9)-1</f>
        <v>-0.0222042370208424</v>
      </c>
    </row>
    <row r="11" spans="1:18" ht="16.5" customHeight="1">
      <c r="A11" s="5" t="s">
        <v>3</v>
      </c>
      <c r="B11" s="1">
        <v>3170.3569171999998</v>
      </c>
      <c r="C11" s="1">
        <v>3618.71695946</v>
      </c>
      <c r="D11" s="1">
        <v>3157.0022172800004</v>
      </c>
      <c r="E11" s="1">
        <v>3508.95765312</v>
      </c>
      <c r="F11" s="1">
        <v>3684.29442573</v>
      </c>
      <c r="G11" s="1">
        <v>3939.866067</v>
      </c>
      <c r="H11" s="1">
        <v>4383.166178</v>
      </c>
      <c r="I11" s="1">
        <v>4287.605416</v>
      </c>
      <c r="J11" s="6">
        <f aca="true" t="shared" si="3" ref="J11:J20">+(B11/B10)-1</f>
        <v>0.16295120683632214</v>
      </c>
      <c r="K11" s="6">
        <f t="shared" si="1"/>
        <v>0.16170776020387523</v>
      </c>
      <c r="L11" s="6">
        <f t="shared" si="2"/>
        <v>0.054580416007414145</v>
      </c>
      <c r="M11" s="6">
        <f>+(E11/E10)-1</f>
        <v>0.12527007918032007</v>
      </c>
      <c r="N11" s="6">
        <f aca="true" t="shared" si="4" ref="N11:N20">+(F11/F10)-1</f>
        <v>0.13031250311587295</v>
      </c>
      <c r="O11" s="6">
        <f aca="true" t="shared" si="5" ref="O11:O20">+(G11/G10)-1</f>
        <v>0.046503229627649745</v>
      </c>
      <c r="P11" s="6">
        <f aca="true" t="shared" si="6" ref="P11:P20">+(H11/H10)-1</f>
        <v>0.056905324436200555</v>
      </c>
      <c r="Q11" s="6">
        <f aca="true" t="shared" si="7" ref="Q11:Q18">+(I11/I10)-1</f>
        <v>0.07470856720109764</v>
      </c>
      <c r="R11" s="13"/>
    </row>
    <row r="12" spans="1:17" ht="16.5" customHeight="1">
      <c r="A12" s="5" t="s">
        <v>4</v>
      </c>
      <c r="B12" s="1">
        <v>2859.6383102199998</v>
      </c>
      <c r="C12" s="1">
        <v>3528.82221853</v>
      </c>
      <c r="D12" s="1">
        <v>3492.5281718200004</v>
      </c>
      <c r="E12" s="1">
        <v>3661.8577956100003</v>
      </c>
      <c r="F12" s="1">
        <v>4267.74254521</v>
      </c>
      <c r="G12" s="1">
        <v>4006.138405</v>
      </c>
      <c r="H12" s="1">
        <v>4289.356902</v>
      </c>
      <c r="I12" s="1">
        <v>4698.606418</v>
      </c>
      <c r="J12" s="6">
        <f t="shared" si="3"/>
        <v>-0.0980074531338323</v>
      </c>
      <c r="K12" s="6">
        <f t="shared" si="1"/>
        <v>-0.024841605999330274</v>
      </c>
      <c r="L12" s="6">
        <f t="shared" si="2"/>
        <v>0.10627992362611693</v>
      </c>
      <c r="M12" s="6">
        <f t="shared" si="2"/>
        <v>0.04357423417579542</v>
      </c>
      <c r="N12" s="6">
        <f t="shared" si="4"/>
        <v>0.15836088326855036</v>
      </c>
      <c r="O12" s="6">
        <f t="shared" si="5"/>
        <v>0.016820962152772623</v>
      </c>
      <c r="P12" s="6">
        <f t="shared" si="6"/>
        <v>-0.021402171898215472</v>
      </c>
      <c r="Q12" s="6">
        <f t="shared" si="7"/>
        <v>0.09585793516965735</v>
      </c>
    </row>
    <row r="13" spans="1:17" ht="16.5" customHeight="1">
      <c r="A13" s="5" t="s">
        <v>5</v>
      </c>
      <c r="B13" s="1">
        <v>3172.79169502</v>
      </c>
      <c r="C13" s="1">
        <v>3407.2209838400004</v>
      </c>
      <c r="D13" s="1">
        <v>3459.59588755</v>
      </c>
      <c r="E13" s="1">
        <v>3460.57062511</v>
      </c>
      <c r="F13" s="1">
        <v>3435.88694406</v>
      </c>
      <c r="G13" s="1">
        <v>3883.628557</v>
      </c>
      <c r="H13" s="1">
        <v>4770.54341</v>
      </c>
      <c r="I13" s="1">
        <v>4213.876905</v>
      </c>
      <c r="J13" s="6">
        <f t="shared" si="3"/>
        <v>0.10950803941912102</v>
      </c>
      <c r="K13" s="6">
        <f t="shared" si="1"/>
        <v>-0.034459439200837716</v>
      </c>
      <c r="L13" s="6">
        <f t="shared" si="2"/>
        <v>-0.009429353937849272</v>
      </c>
      <c r="M13" s="6">
        <f t="shared" si="2"/>
        <v>-0.05496859292059686</v>
      </c>
      <c r="N13" s="6">
        <f t="shared" si="4"/>
        <v>-0.19491700643555743</v>
      </c>
      <c r="O13" s="6">
        <f t="shared" si="5"/>
        <v>-0.0305805330757164</v>
      </c>
      <c r="P13" s="6">
        <f t="shared" si="6"/>
        <v>0.11218150389295811</v>
      </c>
      <c r="Q13" s="6">
        <f t="shared" si="7"/>
        <v>-0.10316452792109565</v>
      </c>
    </row>
    <row r="14" spans="1:17" ht="16.5" customHeight="1">
      <c r="A14" s="5" t="s">
        <v>6</v>
      </c>
      <c r="B14" s="1">
        <v>3008.7065216</v>
      </c>
      <c r="C14" s="1">
        <v>3543.0475653000003</v>
      </c>
      <c r="D14" s="1">
        <v>3438.7025416399997</v>
      </c>
      <c r="E14" s="1">
        <v>3530.90915492</v>
      </c>
      <c r="F14" s="1">
        <v>3729.4488370599997</v>
      </c>
      <c r="G14" s="1">
        <v>3865.758324</v>
      </c>
      <c r="H14" s="1">
        <v>4407.871346</v>
      </c>
      <c r="I14" s="1">
        <v>3981.802687</v>
      </c>
      <c r="J14" s="6">
        <f t="shared" si="3"/>
        <v>-0.05171633980180523</v>
      </c>
      <c r="K14" s="6">
        <f t="shared" si="1"/>
        <v>0.03986432993463218</v>
      </c>
      <c r="L14" s="6">
        <f t="shared" si="2"/>
        <v>-0.006039244636978802</v>
      </c>
      <c r="M14" s="6">
        <f t="shared" si="2"/>
        <v>0.02032570273226675</v>
      </c>
      <c r="N14" s="6">
        <f t="shared" si="4"/>
        <v>0.08543991632422965</v>
      </c>
      <c r="O14" s="6">
        <f t="shared" si="5"/>
        <v>-0.004601426922713814</v>
      </c>
      <c r="P14" s="6">
        <f t="shared" si="6"/>
        <v>-0.07602321849535387</v>
      </c>
      <c r="Q14" s="6">
        <f t="shared" si="7"/>
        <v>-0.055073800975209086</v>
      </c>
    </row>
    <row r="15" spans="1:17" ht="16.5" customHeight="1">
      <c r="A15" s="5" t="s">
        <v>7</v>
      </c>
      <c r="B15" s="1">
        <v>2828.0847971999997</v>
      </c>
      <c r="C15" s="1">
        <v>3447.3344384800002</v>
      </c>
      <c r="D15" s="1">
        <v>3633.03944318</v>
      </c>
      <c r="E15" s="1">
        <v>3730.87168196</v>
      </c>
      <c r="F15" s="1">
        <v>4032.0984208600003</v>
      </c>
      <c r="G15" s="1">
        <v>3743.482511</v>
      </c>
      <c r="H15" s="1">
        <v>4148.82779</v>
      </c>
      <c r="I15" s="1">
        <v>4089.326066</v>
      </c>
      <c r="J15" s="6">
        <f t="shared" si="3"/>
        <v>-0.0600330152187617</v>
      </c>
      <c r="K15" s="6">
        <f t="shared" si="1"/>
        <v>-0.027014349950420624</v>
      </c>
      <c r="L15" s="6">
        <f aca="true" t="shared" si="8" ref="L15:L20">D15/D14-1</f>
        <v>0.05651460083759274</v>
      </c>
      <c r="M15" s="6">
        <f aca="true" t="shared" si="9" ref="M15:M20">+(E15/E14)-1</f>
        <v>0.05663202259434241</v>
      </c>
      <c r="N15" s="6">
        <f t="shared" si="4"/>
        <v>0.08115128991515674</v>
      </c>
      <c r="O15" s="6">
        <f t="shared" si="5"/>
        <v>-0.03163048559990622</v>
      </c>
      <c r="P15" s="6">
        <f t="shared" si="6"/>
        <v>-0.05876840217559276</v>
      </c>
      <c r="Q15" s="6">
        <f t="shared" si="7"/>
        <v>0.027003693415308616</v>
      </c>
    </row>
    <row r="16" spans="1:18" ht="16.5" customHeight="1">
      <c r="A16" s="5" t="s">
        <v>8</v>
      </c>
      <c r="B16" s="1">
        <v>3164.0822021500003</v>
      </c>
      <c r="C16" s="1">
        <v>3384.25865398</v>
      </c>
      <c r="D16" s="1">
        <v>3615.4391079099996</v>
      </c>
      <c r="E16" s="1">
        <v>3606.8188136999997</v>
      </c>
      <c r="F16" s="1">
        <v>3646.37380276</v>
      </c>
      <c r="G16" s="1">
        <v>3825.921077</v>
      </c>
      <c r="H16" s="1">
        <v>3706.200957</v>
      </c>
      <c r="I16" s="1">
        <v>4117.594344</v>
      </c>
      <c r="J16" s="6">
        <f t="shared" si="3"/>
        <v>0.11880740113686183</v>
      </c>
      <c r="K16" s="6">
        <f t="shared" si="1"/>
        <v>-0.018296972813525936</v>
      </c>
      <c r="L16" s="6">
        <f t="shared" si="8"/>
        <v>-0.0048445208331112655</v>
      </c>
      <c r="M16" s="6">
        <f t="shared" si="9"/>
        <v>-0.03325037118264795</v>
      </c>
      <c r="N16" s="6">
        <f t="shared" si="4"/>
        <v>-0.09566349276209618</v>
      </c>
      <c r="O16" s="6">
        <f t="shared" si="5"/>
        <v>0.02202189158297352</v>
      </c>
      <c r="P16" s="6">
        <f t="shared" si="6"/>
        <v>-0.10668720308586255</v>
      </c>
      <c r="Q16" s="6">
        <f t="shared" si="7"/>
        <v>0.006912698460274758</v>
      </c>
      <c r="R16" s="11"/>
    </row>
    <row r="17" spans="1:18" ht="16.5" customHeight="1">
      <c r="A17" s="5" t="s">
        <v>9</v>
      </c>
      <c r="B17" s="1">
        <v>3123.8064959000003</v>
      </c>
      <c r="C17" s="1">
        <v>3183.43124184</v>
      </c>
      <c r="D17" s="1">
        <v>3386.38586136</v>
      </c>
      <c r="E17" s="1">
        <v>4169.003658100006</v>
      </c>
      <c r="F17" s="1">
        <v>3743.37538726</v>
      </c>
      <c r="G17" s="1">
        <v>4539.046029</v>
      </c>
      <c r="H17" s="1">
        <v>3510.534025</v>
      </c>
      <c r="I17" s="1">
        <v>3802.116876</v>
      </c>
      <c r="J17" s="6">
        <f t="shared" si="3"/>
        <v>-0.012729032836957477</v>
      </c>
      <c r="K17" s="6">
        <f t="shared" si="1"/>
        <v>-0.05934162623882788</v>
      </c>
      <c r="L17" s="6">
        <f t="shared" si="8"/>
        <v>-0.06335419840120327</v>
      </c>
      <c r="M17" s="6">
        <f t="shared" si="9"/>
        <v>0.15586722633935057</v>
      </c>
      <c r="N17" s="6">
        <f t="shared" si="4"/>
        <v>0.026602205299571136</v>
      </c>
      <c r="O17" s="6">
        <f t="shared" si="5"/>
        <v>0.186393011682086</v>
      </c>
      <c r="P17" s="6">
        <f t="shared" si="6"/>
        <v>-0.05279447452260755</v>
      </c>
      <c r="Q17" s="6">
        <f t="shared" si="7"/>
        <v>-0.07661693737745234</v>
      </c>
      <c r="R17" s="11"/>
    </row>
    <row r="18" spans="1:17" ht="16.5" customHeight="1">
      <c r="A18" s="5" t="s">
        <v>10</v>
      </c>
      <c r="B18" s="1">
        <v>3011.64002631</v>
      </c>
      <c r="C18" s="1">
        <v>3369.99077588</v>
      </c>
      <c r="D18" s="1">
        <v>3550.7149613200004</v>
      </c>
      <c r="E18" s="1">
        <v>4081.44150913</v>
      </c>
      <c r="F18" s="1">
        <v>3968.8530277600003</v>
      </c>
      <c r="G18" s="1">
        <v>4277.423875</v>
      </c>
      <c r="H18" s="1">
        <v>3878.844511</v>
      </c>
      <c r="I18" s="1">
        <v>4234.057092</v>
      </c>
      <c r="J18" s="6">
        <f t="shared" si="3"/>
        <v>-0.03590698391120539</v>
      </c>
      <c r="K18" s="6">
        <f t="shared" si="1"/>
        <v>0.05860328678943594</v>
      </c>
      <c r="L18" s="6">
        <f t="shared" si="8"/>
        <v>0.048526395599231664</v>
      </c>
      <c r="M18" s="6">
        <f t="shared" si="9"/>
        <v>-0.02100313555731237</v>
      </c>
      <c r="N18" s="6">
        <f t="shared" si="4"/>
        <v>0.06023377758676807</v>
      </c>
      <c r="O18" s="6">
        <f t="shared" si="5"/>
        <v>-0.057638136367971105</v>
      </c>
      <c r="P18" s="6">
        <f t="shared" si="6"/>
        <v>0.10491580009682422</v>
      </c>
      <c r="Q18" s="6">
        <f t="shared" si="7"/>
        <v>0.113605191551718</v>
      </c>
    </row>
    <row r="19" spans="1:18" ht="16.5" customHeight="1">
      <c r="A19" s="5" t="s">
        <v>11</v>
      </c>
      <c r="B19" s="1">
        <v>3138.20478299</v>
      </c>
      <c r="C19" s="1">
        <v>3235.5218062</v>
      </c>
      <c r="D19" s="1">
        <v>3351.80237775</v>
      </c>
      <c r="E19" s="1">
        <v>3500.9668917199997</v>
      </c>
      <c r="F19" s="1">
        <v>3712.724502</v>
      </c>
      <c r="G19" s="1">
        <v>4165.293918</v>
      </c>
      <c r="H19" s="1">
        <v>3609.087151</v>
      </c>
      <c r="I19" s="1"/>
      <c r="J19" s="6">
        <f t="shared" si="3"/>
        <v>0.04202519410497829</v>
      </c>
      <c r="K19" s="6">
        <f t="shared" si="1"/>
        <v>-0.03990188063493627</v>
      </c>
      <c r="L19" s="6">
        <f t="shared" si="8"/>
        <v>-0.056020431303799634</v>
      </c>
      <c r="M19" s="6">
        <f t="shared" si="9"/>
        <v>-0.14222294160323135</v>
      </c>
      <c r="N19" s="6">
        <f t="shared" si="4"/>
        <v>-0.06453464614802273</v>
      </c>
      <c r="O19" s="6">
        <f t="shared" si="5"/>
        <v>-0.026214366468415573</v>
      </c>
      <c r="P19" s="6">
        <f t="shared" si="6"/>
        <v>-0.06954580397203236</v>
      </c>
      <c r="Q19" s="6"/>
      <c r="R19" s="11"/>
    </row>
    <row r="20" spans="1:17" ht="16.5" customHeight="1">
      <c r="A20" s="5" t="s">
        <v>12</v>
      </c>
      <c r="B20" s="1">
        <v>3164.33227436</v>
      </c>
      <c r="C20" s="1">
        <v>3245.32246388</v>
      </c>
      <c r="D20" s="1">
        <v>3521.643063249998</v>
      </c>
      <c r="E20" s="1">
        <v>4087.17180517</v>
      </c>
      <c r="F20" s="1">
        <v>3932.425612</v>
      </c>
      <c r="G20" s="1">
        <v>3816.236631</v>
      </c>
      <c r="H20" s="1">
        <v>3660.700092</v>
      </c>
      <c r="I20" s="1"/>
      <c r="J20" s="6">
        <f t="shared" si="3"/>
        <v>0.008325617088986492</v>
      </c>
      <c r="K20" s="6">
        <f t="shared" si="1"/>
        <v>0.0030290810159956383</v>
      </c>
      <c r="L20" s="6">
        <f t="shared" si="8"/>
        <v>0.050671449673595825</v>
      </c>
      <c r="M20" s="6">
        <f t="shared" si="9"/>
        <v>0.1674408617906129</v>
      </c>
      <c r="N20" s="6">
        <f t="shared" si="4"/>
        <v>0.059175171732146925</v>
      </c>
      <c r="O20" s="6">
        <f t="shared" si="5"/>
        <v>-0.08380135804860622</v>
      </c>
      <c r="P20" s="6">
        <f t="shared" si="6"/>
        <v>0.014300829777884161</v>
      </c>
      <c r="Q20" s="6"/>
    </row>
    <row r="21" spans="1:15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N21" s="4"/>
      <c r="O21" s="4"/>
    </row>
    <row r="22" spans="14:15" ht="12.75">
      <c r="N22" s="4"/>
      <c r="O22" s="4"/>
    </row>
    <row r="24" spans="1:17" ht="12.75">
      <c r="A24" s="19" t="s">
        <v>0</v>
      </c>
      <c r="B24" s="19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3.5" customHeight="1">
      <c r="A25" s="19"/>
      <c r="B25" s="19" t="s">
        <v>15</v>
      </c>
      <c r="C25" s="19"/>
      <c r="D25" s="19"/>
      <c r="E25" s="19"/>
      <c r="F25" s="19"/>
      <c r="G25" s="19"/>
      <c r="H25" s="19"/>
      <c r="I25" s="17"/>
      <c r="J25" s="19" t="s">
        <v>13</v>
      </c>
      <c r="K25" s="19"/>
      <c r="L25" s="19"/>
      <c r="M25" s="19"/>
      <c r="N25" s="19"/>
      <c r="O25" s="19"/>
      <c r="P25" s="19"/>
      <c r="Q25" s="19"/>
    </row>
    <row r="26" spans="1:17" ht="12.75">
      <c r="A26" s="19"/>
      <c r="B26" s="17">
        <v>2011</v>
      </c>
      <c r="C26" s="17">
        <v>2012</v>
      </c>
      <c r="D26" s="17">
        <v>2013</v>
      </c>
      <c r="E26" s="17">
        <v>2014</v>
      </c>
      <c r="F26" s="16">
        <v>2015</v>
      </c>
      <c r="G26" s="16">
        <v>2016</v>
      </c>
      <c r="H26" s="16">
        <v>2017</v>
      </c>
      <c r="I26" s="16">
        <v>2018</v>
      </c>
      <c r="J26" s="16">
        <v>2011</v>
      </c>
      <c r="K26" s="16">
        <v>2012</v>
      </c>
      <c r="L26" s="16">
        <v>2013</v>
      </c>
      <c r="M26" s="16">
        <v>2014</v>
      </c>
      <c r="N26" s="16">
        <v>2015</v>
      </c>
      <c r="O26" s="16">
        <v>2016</v>
      </c>
      <c r="P26" s="16">
        <v>2017</v>
      </c>
      <c r="Q26" s="16">
        <v>2018</v>
      </c>
    </row>
    <row r="27" spans="1:17" ht="16.5" customHeight="1">
      <c r="A27" s="5" t="s">
        <v>1</v>
      </c>
      <c r="B27" s="1">
        <v>24674.597</v>
      </c>
      <c r="C27" s="1">
        <v>27281.577</v>
      </c>
      <c r="D27" s="1">
        <v>27298.537</v>
      </c>
      <c r="E27" s="1">
        <v>27051.964</v>
      </c>
      <c r="F27" s="1">
        <v>26553.865</v>
      </c>
      <c r="G27" s="1">
        <v>24687.633</v>
      </c>
      <c r="H27" s="1">
        <v>27315.656</v>
      </c>
      <c r="I27" s="1">
        <v>30718.574</v>
      </c>
      <c r="J27" s="6" t="s">
        <v>14</v>
      </c>
      <c r="K27" s="6">
        <f aca="true" t="shared" si="10" ref="K27:Q27">+(C27/B38)-1</f>
        <v>-0.06529224374453524</v>
      </c>
      <c r="L27" s="6">
        <f t="shared" si="10"/>
        <v>-0.09635548248331904</v>
      </c>
      <c r="M27" s="6">
        <f t="shared" si="10"/>
        <v>-0.156388376954815</v>
      </c>
      <c r="N27" s="6">
        <f t="shared" si="10"/>
        <v>-0.22162334539157869</v>
      </c>
      <c r="O27" s="6">
        <f t="shared" si="10"/>
        <v>-0.2026171329338199</v>
      </c>
      <c r="P27" s="6">
        <f t="shared" si="10"/>
        <v>-0.17803895607586606</v>
      </c>
      <c r="Q27" s="6">
        <f t="shared" si="10"/>
        <v>-0.14253585801253144</v>
      </c>
    </row>
    <row r="28" spans="1:17" ht="16.5" customHeight="1">
      <c r="A28" s="5" t="s">
        <v>2</v>
      </c>
      <c r="B28" s="1">
        <v>25771.475</v>
      </c>
      <c r="C28" s="1">
        <v>30015.345</v>
      </c>
      <c r="D28" s="1">
        <v>29091.473</v>
      </c>
      <c r="E28" s="1">
        <v>30461.69</v>
      </c>
      <c r="F28" s="1">
        <v>29715.846</v>
      </c>
      <c r="G28" s="1">
        <v>28966.614</v>
      </c>
      <c r="H28" s="1">
        <v>31344.091</v>
      </c>
      <c r="I28" s="1">
        <v>35077.748</v>
      </c>
      <c r="J28" s="6">
        <f aca="true" t="shared" si="11" ref="J28:J38">+(B28/B27)-1</f>
        <v>0.04445373515117579</v>
      </c>
      <c r="K28" s="6">
        <f aca="true" t="shared" si="12" ref="K28:K38">+(C28/C27)-1</f>
        <v>0.10020564427049061</v>
      </c>
      <c r="L28" s="6">
        <f aca="true" t="shared" si="13" ref="L28:L38">+(D28/D27)-1</f>
        <v>0.06567883106702754</v>
      </c>
      <c r="M28" s="6">
        <f>+(E28/E27)-1</f>
        <v>0.12604356563538222</v>
      </c>
      <c r="N28" s="6">
        <f>+(F28/F27)-1</f>
        <v>0.11907799486063508</v>
      </c>
      <c r="O28" s="6">
        <f>+(G28/G27)-1</f>
        <v>0.17332487889786763</v>
      </c>
      <c r="P28" s="6">
        <f>+(H28/H27)-1</f>
        <v>0.14747714643939003</v>
      </c>
      <c r="Q28" s="6">
        <f>+(I28/I27)-1</f>
        <v>0.14190678252187094</v>
      </c>
    </row>
    <row r="29" spans="1:17" ht="16.5" customHeight="1">
      <c r="A29" s="5" t="s">
        <v>3</v>
      </c>
      <c r="B29" s="1">
        <v>31355.125</v>
      </c>
      <c r="C29" s="1">
        <v>32312.046</v>
      </c>
      <c r="D29" s="1">
        <v>31838.072</v>
      </c>
      <c r="E29" s="1">
        <v>33236.331</v>
      </c>
      <c r="F29" s="1">
        <v>34134.439</v>
      </c>
      <c r="G29" s="1">
        <v>31493.73</v>
      </c>
      <c r="H29" s="1">
        <v>36044.902</v>
      </c>
      <c r="I29" s="1">
        <v>39445.697</v>
      </c>
      <c r="J29" s="6">
        <f t="shared" si="11"/>
        <v>0.2166600863939685</v>
      </c>
      <c r="K29" s="6">
        <f t="shared" si="12"/>
        <v>0.0765175612674116</v>
      </c>
      <c r="L29" s="6">
        <f t="shared" si="13"/>
        <v>0.09441251049749178</v>
      </c>
      <c r="M29" s="6">
        <f aca="true" t="shared" si="14" ref="M29:M38">+(E29/E28)-1</f>
        <v>0.0910862463638753</v>
      </c>
      <c r="N29" s="6">
        <f aca="true" t="shared" si="15" ref="N29:N38">+(F29/F28)-1</f>
        <v>0.14869484112954412</v>
      </c>
      <c r="O29" s="6">
        <f aca="true" t="shared" si="16" ref="O29:O37">+(G29/G28)-1</f>
        <v>0.08724236805862073</v>
      </c>
      <c r="P29" s="6">
        <f aca="true" t="shared" si="17" ref="P29:P38">+(H29/H28)-1</f>
        <v>0.14997439230252363</v>
      </c>
      <c r="Q29" s="6">
        <f aca="true" t="shared" si="18" ref="Q29:Q36">+(I29/I28)-1</f>
        <v>0.12452193339207529</v>
      </c>
    </row>
    <row r="30" spans="1:17" ht="16.5" customHeight="1">
      <c r="A30" s="5" t="s">
        <v>4</v>
      </c>
      <c r="B30" s="1">
        <v>27808.164</v>
      </c>
      <c r="C30" s="1">
        <v>30900.421</v>
      </c>
      <c r="D30" s="1">
        <v>32729.138</v>
      </c>
      <c r="E30" s="1">
        <v>34071.457</v>
      </c>
      <c r="F30" s="1">
        <v>32954.146</v>
      </c>
      <c r="G30" s="1">
        <v>30415.758</v>
      </c>
      <c r="H30" s="1">
        <v>31750.642</v>
      </c>
      <c r="I30" s="1">
        <v>37180.556</v>
      </c>
      <c r="J30" s="6">
        <f t="shared" si="11"/>
        <v>-0.11312220888929636</v>
      </c>
      <c r="K30" s="6">
        <f t="shared" si="12"/>
        <v>-0.043687267590544976</v>
      </c>
      <c r="L30" s="6">
        <f t="shared" si="13"/>
        <v>0.027987435922627535</v>
      </c>
      <c r="M30" s="6">
        <f t="shared" si="14"/>
        <v>0.02512690104091231</v>
      </c>
      <c r="N30" s="6">
        <f t="shared" si="15"/>
        <v>-0.034577776421050865</v>
      </c>
      <c r="O30" s="6">
        <f t="shared" si="16"/>
        <v>-0.03422814636437155</v>
      </c>
      <c r="P30" s="6">
        <f t="shared" si="17"/>
        <v>-0.11913640381100221</v>
      </c>
      <c r="Q30" s="6">
        <f t="shared" si="18"/>
        <v>-0.057424286354985754</v>
      </c>
    </row>
    <row r="31" spans="1:17" ht="16.5" customHeight="1">
      <c r="A31" s="5" t="s">
        <v>5</v>
      </c>
      <c r="B31" s="1">
        <v>31079.659</v>
      </c>
      <c r="C31" s="1">
        <v>33135.477</v>
      </c>
      <c r="D31" s="1">
        <v>32845.282</v>
      </c>
      <c r="E31" s="1">
        <v>34382.947</v>
      </c>
      <c r="F31" s="1">
        <v>31340.038</v>
      </c>
      <c r="G31" s="1">
        <v>31324.871</v>
      </c>
      <c r="H31" s="1">
        <v>35465.572</v>
      </c>
      <c r="I31" s="1">
        <v>39177.09</v>
      </c>
      <c r="J31" s="6">
        <f t="shared" si="11"/>
        <v>0.11764512752442058</v>
      </c>
      <c r="K31" s="6">
        <f t="shared" si="12"/>
        <v>0.0723309239055352</v>
      </c>
      <c r="L31" s="6">
        <f t="shared" si="13"/>
        <v>0.003548642191554263</v>
      </c>
      <c r="M31" s="6">
        <f t="shared" si="14"/>
        <v>0.009142256522813197</v>
      </c>
      <c r="N31" s="6">
        <f t="shared" si="15"/>
        <v>-0.04898042267579927</v>
      </c>
      <c r="O31" s="6">
        <f t="shared" si="16"/>
        <v>0.02988953949462636</v>
      </c>
      <c r="P31" s="6">
        <f t="shared" si="17"/>
        <v>0.11700330342926613</v>
      </c>
      <c r="Q31" s="6">
        <f t="shared" si="18"/>
        <v>0.05369833630244791</v>
      </c>
    </row>
    <row r="32" spans="1:17" ht="16.5" customHeight="1">
      <c r="A32" s="5" t="s">
        <v>6</v>
      </c>
      <c r="B32" s="1">
        <v>30394.79</v>
      </c>
      <c r="C32" s="1">
        <v>30272.703</v>
      </c>
      <c r="D32" s="1">
        <v>31088.267</v>
      </c>
      <c r="E32" s="1">
        <v>33474.289</v>
      </c>
      <c r="F32" s="1">
        <v>33839.511</v>
      </c>
      <c r="G32" s="1">
        <v>31942.338</v>
      </c>
      <c r="H32" s="1">
        <v>35608.251</v>
      </c>
      <c r="I32" s="1">
        <v>37484.167</v>
      </c>
      <c r="J32" s="6">
        <f t="shared" si="11"/>
        <v>-0.022035923881918995</v>
      </c>
      <c r="K32" s="6">
        <f t="shared" si="12"/>
        <v>-0.08639604011132829</v>
      </c>
      <c r="L32" s="6">
        <f t="shared" si="13"/>
        <v>-0.05349367985331954</v>
      </c>
      <c r="M32" s="6">
        <f t="shared" si="14"/>
        <v>-0.02642757760118708</v>
      </c>
      <c r="N32" s="6">
        <f t="shared" si="15"/>
        <v>0.0797533493737308</v>
      </c>
      <c r="O32" s="6">
        <f t="shared" si="16"/>
        <v>0.019711717248572347</v>
      </c>
      <c r="P32" s="6">
        <f t="shared" si="17"/>
        <v>0.004023028304745768</v>
      </c>
      <c r="Q32" s="6">
        <f t="shared" si="18"/>
        <v>-0.04321206603144834</v>
      </c>
    </row>
    <row r="33" spans="1:17" ht="16.5" customHeight="1">
      <c r="A33" s="5" t="s">
        <v>7</v>
      </c>
      <c r="B33" s="1">
        <v>27848.617</v>
      </c>
      <c r="C33" s="1">
        <v>30294.406</v>
      </c>
      <c r="D33" s="1">
        <v>32252.174</v>
      </c>
      <c r="E33" s="1">
        <v>33710.903</v>
      </c>
      <c r="F33" s="1">
        <v>32804.232</v>
      </c>
      <c r="G33" s="1">
        <v>29770.295</v>
      </c>
      <c r="H33" s="1">
        <v>32162.511</v>
      </c>
      <c r="I33" s="1">
        <v>36720.574</v>
      </c>
      <c r="J33" s="6">
        <f t="shared" si="11"/>
        <v>-0.08377004743247118</v>
      </c>
      <c r="K33" s="6">
        <f t="shared" si="12"/>
        <v>0.0007169164907407932</v>
      </c>
      <c r="L33" s="6">
        <f t="shared" si="13"/>
        <v>0.03743878679374446</v>
      </c>
      <c r="M33" s="6">
        <f t="shared" si="14"/>
        <v>0.007068529521269351</v>
      </c>
      <c r="N33" s="6">
        <f t="shared" si="15"/>
        <v>-0.030593793154989557</v>
      </c>
      <c r="O33" s="6">
        <f t="shared" si="16"/>
        <v>-0.0679988734700635</v>
      </c>
      <c r="P33" s="6">
        <f t="shared" si="17"/>
        <v>-0.0967680215464668</v>
      </c>
      <c r="Q33" s="6">
        <f t="shared" si="18"/>
        <v>-0.02037108094198814</v>
      </c>
    </row>
    <row r="34" spans="1:17" ht="16.5" customHeight="1">
      <c r="A34" s="5" t="s">
        <v>8</v>
      </c>
      <c r="B34" s="1">
        <v>31463.992</v>
      </c>
      <c r="C34" s="1">
        <v>31660.136</v>
      </c>
      <c r="D34" s="1">
        <v>32677.304</v>
      </c>
      <c r="E34" s="1">
        <v>33360.528</v>
      </c>
      <c r="F34" s="1">
        <v>31048.08</v>
      </c>
      <c r="G34" s="1">
        <v>32416.732</v>
      </c>
      <c r="H34" s="1">
        <v>35778.268</v>
      </c>
      <c r="I34" s="1">
        <v>39536.475</v>
      </c>
      <c r="J34" s="6">
        <f t="shared" si="11"/>
        <v>0.12982242529314836</v>
      </c>
      <c r="K34" s="6">
        <f t="shared" si="12"/>
        <v>0.04508192040471104</v>
      </c>
      <c r="L34" s="6">
        <f t="shared" si="13"/>
        <v>0.013181437009486485</v>
      </c>
      <c r="M34" s="6">
        <f t="shared" si="14"/>
        <v>-0.010393521644911141</v>
      </c>
      <c r="N34" s="6">
        <f t="shared" si="15"/>
        <v>-0.05353431228019612</v>
      </c>
      <c r="O34" s="6">
        <f t="shared" si="16"/>
        <v>0.08889522257001481</v>
      </c>
      <c r="P34" s="6">
        <f t="shared" si="17"/>
        <v>0.11242147729075014</v>
      </c>
      <c r="Q34" s="6">
        <f t="shared" si="18"/>
        <v>0.07668455836229571</v>
      </c>
    </row>
    <row r="35" spans="1:17" ht="16.5" customHeight="1">
      <c r="A35" s="5" t="s">
        <v>9</v>
      </c>
      <c r="B35" s="1">
        <v>28774.476</v>
      </c>
      <c r="C35" s="1">
        <v>29279.642</v>
      </c>
      <c r="D35" s="1">
        <v>31377.738</v>
      </c>
      <c r="E35" s="1">
        <v>34255.819</v>
      </c>
      <c r="F35" s="1">
        <v>32241.281</v>
      </c>
      <c r="G35" s="1">
        <v>32620.046</v>
      </c>
      <c r="H35" s="1">
        <v>33818.329</v>
      </c>
      <c r="I35" s="1">
        <v>37805.51</v>
      </c>
      <c r="J35" s="6">
        <f t="shared" si="11"/>
        <v>-0.08547917250932435</v>
      </c>
      <c r="K35" s="6">
        <f t="shared" si="12"/>
        <v>-0.07518900108325499</v>
      </c>
      <c r="L35" s="6">
        <f t="shared" si="13"/>
        <v>-0.039769682345887514</v>
      </c>
      <c r="M35" s="6">
        <f t="shared" si="14"/>
        <v>0.026836835436177875</v>
      </c>
      <c r="N35" s="6">
        <f t="shared" si="15"/>
        <v>0.03843074998518414</v>
      </c>
      <c r="O35" s="6">
        <f t="shared" si="16"/>
        <v>0.0062718845317288885</v>
      </c>
      <c r="P35" s="6">
        <f t="shared" si="17"/>
        <v>-0.05478015313653528</v>
      </c>
      <c r="Q35" s="6">
        <f t="shared" si="18"/>
        <v>-0.043781470148767654</v>
      </c>
    </row>
    <row r="36" spans="1:17" ht="16.5" customHeight="1">
      <c r="A36" s="5" t="s">
        <v>10</v>
      </c>
      <c r="B36" s="1">
        <v>30023.464</v>
      </c>
      <c r="C36" s="1">
        <v>33939.839</v>
      </c>
      <c r="D36" s="1">
        <v>35082.3</v>
      </c>
      <c r="E36" s="1">
        <v>37086.129</v>
      </c>
      <c r="F36" s="1">
        <v>34155.058</v>
      </c>
      <c r="G36" s="1">
        <v>32593.912</v>
      </c>
      <c r="H36" s="1">
        <v>36901.199</v>
      </c>
      <c r="I36" s="1">
        <v>41352.22</v>
      </c>
      <c r="J36" s="6">
        <f t="shared" si="11"/>
        <v>0.04340610755170671</v>
      </c>
      <c r="K36" s="6">
        <f t="shared" si="12"/>
        <v>0.15916167964075512</v>
      </c>
      <c r="L36" s="6">
        <f t="shared" si="13"/>
        <v>0.11806338621349965</v>
      </c>
      <c r="M36" s="6">
        <f t="shared" si="14"/>
        <v>0.08262275089671611</v>
      </c>
      <c r="N36" s="6">
        <f t="shared" si="15"/>
        <v>0.0593579702990088</v>
      </c>
      <c r="O36" s="6">
        <f t="shared" si="16"/>
        <v>-0.0008011637997076271</v>
      </c>
      <c r="P36" s="6">
        <f t="shared" si="17"/>
        <v>0.09115973766770091</v>
      </c>
      <c r="Q36" s="6">
        <f t="shared" si="18"/>
        <v>0.09381463178250993</v>
      </c>
    </row>
    <row r="37" spans="1:17" ht="16.5" customHeight="1">
      <c r="A37" s="5" t="s">
        <v>11</v>
      </c>
      <c r="B37" s="1">
        <v>31051.747</v>
      </c>
      <c r="C37" s="1">
        <v>31468.922</v>
      </c>
      <c r="D37" s="1">
        <v>31679.454</v>
      </c>
      <c r="E37" s="1">
        <v>32328.973</v>
      </c>
      <c r="F37" s="1">
        <v>31024.695</v>
      </c>
      <c r="G37" s="1">
        <v>34465.403</v>
      </c>
      <c r="H37" s="1">
        <v>37479.84</v>
      </c>
      <c r="I37" s="1"/>
      <c r="J37" s="6">
        <f t="shared" si="11"/>
        <v>0.034249312471072546</v>
      </c>
      <c r="K37" s="6">
        <f t="shared" si="12"/>
        <v>-0.07280284977191553</v>
      </c>
      <c r="L37" s="6">
        <f t="shared" si="13"/>
        <v>-0.09699609204641657</v>
      </c>
      <c r="M37" s="6">
        <f t="shared" si="14"/>
        <v>-0.12827318806985755</v>
      </c>
      <c r="N37" s="6">
        <f t="shared" si="15"/>
        <v>-0.09165152054492187</v>
      </c>
      <c r="O37" s="6">
        <f t="shared" si="16"/>
        <v>0.05741842218878168</v>
      </c>
      <c r="P37" s="6">
        <f t="shared" si="17"/>
        <v>0.015680818392919793</v>
      </c>
      <c r="Q37" s="6"/>
    </row>
    <row r="38" spans="1:17" ht="16.5" customHeight="1">
      <c r="A38" s="5" t="s">
        <v>12</v>
      </c>
      <c r="B38" s="1">
        <v>29187.28</v>
      </c>
      <c r="C38" s="1">
        <v>30209.376</v>
      </c>
      <c r="D38" s="1">
        <v>32066.846</v>
      </c>
      <c r="E38" s="1">
        <v>34114.416</v>
      </c>
      <c r="F38" s="1">
        <v>30960.827</v>
      </c>
      <c r="G38" s="1">
        <v>33232.3</v>
      </c>
      <c r="H38" s="1">
        <v>35824.908</v>
      </c>
      <c r="I38" s="1"/>
      <c r="J38" s="6">
        <f t="shared" si="11"/>
        <v>-0.060043868063204275</v>
      </c>
      <c r="K38" s="6">
        <f t="shared" si="12"/>
        <v>-0.040025076168799134</v>
      </c>
      <c r="L38" s="6">
        <f t="shared" si="13"/>
        <v>0.012228493584516942</v>
      </c>
      <c r="M38" s="6">
        <f t="shared" si="14"/>
        <v>0.05522733431711524</v>
      </c>
      <c r="N38" s="6">
        <f t="shared" si="15"/>
        <v>-0.0020586181427407757</v>
      </c>
      <c r="O38" s="6">
        <f>+(G38/G37)-1</f>
        <v>-0.035777994529760604</v>
      </c>
      <c r="P38" s="6">
        <f t="shared" si="17"/>
        <v>-0.04415525786662888</v>
      </c>
      <c r="Q38" s="6"/>
    </row>
    <row r="39" spans="2:9" ht="12.75">
      <c r="B39" s="15"/>
      <c r="C39" s="15"/>
      <c r="D39" s="15"/>
      <c r="E39" s="15"/>
      <c r="F39" s="15"/>
      <c r="G39" s="15"/>
      <c r="H39" s="15"/>
      <c r="I39" s="15"/>
    </row>
    <row r="40" spans="4:9" ht="12.75">
      <c r="D40" s="15"/>
      <c r="E40" s="15"/>
      <c r="F40" s="15"/>
      <c r="G40" s="11"/>
      <c r="H40" s="11"/>
      <c r="I40" s="11"/>
    </row>
    <row r="42" ht="12.75">
      <c r="A42" s="14" t="s">
        <v>21</v>
      </c>
    </row>
    <row r="47" spans="4:9" ht="12.75">
      <c r="D47" s="10"/>
      <c r="E47" s="10"/>
      <c r="F47" s="10"/>
      <c r="G47" s="10"/>
      <c r="H47" s="10"/>
      <c r="I47" s="10"/>
    </row>
    <row r="48" spans="4:9" ht="12.75">
      <c r="D48" s="9"/>
      <c r="E48" s="9"/>
      <c r="F48" s="9"/>
      <c r="G48" s="9"/>
      <c r="H48" s="9"/>
      <c r="I48" s="9"/>
    </row>
    <row r="49" spans="4:9" ht="12.75">
      <c r="D49" s="8"/>
      <c r="E49" s="8"/>
      <c r="F49" s="8"/>
      <c r="G49" s="8"/>
      <c r="H49" s="8"/>
      <c r="I49" s="8"/>
    </row>
  </sheetData>
  <sheetProtection/>
  <mergeCells count="8">
    <mergeCell ref="B6:Q6"/>
    <mergeCell ref="J7:Q7"/>
    <mergeCell ref="A6:A8"/>
    <mergeCell ref="A24:A26"/>
    <mergeCell ref="B7:H7"/>
    <mergeCell ref="B25:H25"/>
    <mergeCell ref="B24:Q24"/>
    <mergeCell ref="J25:Q25"/>
  </mergeCells>
  <printOptions/>
  <pageMargins left="0.5905511811023623" right="0.5905511811023623" top="0.7874015748031497" bottom="0.7874015748031497" header="0.1968503937007874" footer="0.5905511811023623"/>
  <pageSetup horizontalDpi="600" verticalDpi="600" orientation="portrait" scale="66" r:id="rId1"/>
  <ignoredErrors>
    <ignoredError sqref="L15:L16 L17: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cp:lastPrinted>2014-02-13T17:11:32Z</cp:lastPrinted>
  <dcterms:created xsi:type="dcterms:W3CDTF">2005-11-29T20:29:07Z</dcterms:created>
  <dcterms:modified xsi:type="dcterms:W3CDTF">2018-12-19T18:28:54Z</dcterms:modified>
  <cp:category/>
  <cp:version/>
  <cp:contentType/>
  <cp:contentStatus/>
</cp:coreProperties>
</file>