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155" activeTab="0"/>
  </bookViews>
  <sheets>
    <sheet name="Ptos.Import" sheetId="1" r:id="rId1"/>
  </sheets>
  <definedNames>
    <definedName name="_xlnm.Print_Area" localSheetId="0">'Ptos.Import'!$A$1:$O$31</definedName>
  </definedNames>
  <calcPr fullCalcOnLoad="1"/>
</workbook>
</file>

<file path=xl/sharedStrings.xml><?xml version="1.0" encoding="utf-8"?>
<sst xmlns="http://schemas.openxmlformats.org/spreadsheetml/2006/main" count="35" uniqueCount="35">
  <si>
    <t>Importaciones del Estado de Jalisco</t>
  </si>
  <si>
    <t>a Nivel Sección</t>
  </si>
  <si>
    <t>Millones de Dólares</t>
  </si>
  <si>
    <t>Sección</t>
  </si>
  <si>
    <r>
      <t>Nota:</t>
    </r>
    <r>
      <rPr>
        <sz val="9"/>
        <rFont val="Arial"/>
        <family val="2"/>
      </rPr>
      <t xml:space="preserve">  Cifras preliminares.</t>
    </r>
  </si>
  <si>
    <r>
      <rPr>
        <b/>
        <sz val="9"/>
        <color indexed="8"/>
        <rFont val="Arial"/>
        <family val="2"/>
      </rPr>
      <t>FUENTE: IIEG</t>
    </r>
    <r>
      <rPr>
        <sz val="9"/>
        <color indexed="8"/>
        <rFont val="Arial"/>
        <family val="2"/>
      </rPr>
      <t>; Instituto de Información Estadística y Geográfica de Jalisco, con información de la SHCP.</t>
    </r>
  </si>
  <si>
    <t>2017</t>
  </si>
  <si>
    <t>% Participación 2018</t>
  </si>
  <si>
    <t>2008-2018</t>
  </si>
  <si>
    <t>SECCION I Animales Vivos</t>
  </si>
  <si>
    <t>SECCION II Productos del Reino Vegetal.</t>
  </si>
  <si>
    <t>SECCION III Grasas y Aceites Animales o Vegetales; Productos de su Desdoblamiento; Grasas Alimenticias Elaboradas; Ceras de Origen Animal o Vegetal.</t>
  </si>
  <si>
    <t>SECCION IV Productos de las Industrias Alimentarias; Bebidas, Líquidos Alcohólicos y Vinagre; Tabaco y Sucedáneos del Tabaco Elaborados.</t>
  </si>
  <si>
    <t>SECCION V Productos Minerales.</t>
  </si>
  <si>
    <t>SECCION VI Productos de las Industrias Químicas o de las Industrias Conexas.</t>
  </si>
  <si>
    <t>SECCION VII Plástico y sus Manufacturas; Caucho y sus Manufacturas.</t>
  </si>
  <si>
    <t>SECCION VIII Pieles, Cueros, Peletería y Manufacturas de estas Materias; Artículos de Talabartería o Guarnicionería; Artículos de Viaje, bolsos de Mano y Continentes Similares; Manufacturas de Tripa.</t>
  </si>
  <si>
    <t>SECCION IX Madera, Carbón Vegetal y Manufacturas de Madera; Corcho y sus Manufacturas; Manufacturas de Espartería o Cestería.</t>
  </si>
  <si>
    <t>SECCION X Pasta de Madera o de las demás Materias Fibrosas Celulosicas; Papel o Cartón para Reciclar; Papel o Cartón y sus Aplicaciones.</t>
  </si>
  <si>
    <t>SECCION XI Materias Textiles y sus Manufacturas.</t>
  </si>
  <si>
    <t>SECCION XII Calzado, Sombreros y demás Tocados, Paraguas, Quitasoles, Bastones, Látigos, Fustas y sus Partes; Plumas Preparados y Artículos de Plumas; Flores Artificiales; Manufacturas de Cabello.</t>
  </si>
  <si>
    <t>SECCION XIII Manufacturas de Piedra, Yeso Fraguable, Cemento, Amianto,Mica o Materias Análogas; Productos Cerámicos, Vidrio y Manufacturas de Vidrio.</t>
  </si>
  <si>
    <t>SECCION XIV Perlas Naturales o Cultivadas, Piedras Preciosas o Semipreciosas, Metales Preciosos y Manufacturas de estas Materias; Bisutería; Monedas.</t>
  </si>
  <si>
    <t>SECCION XV Metales Comúnes y Manufacturas de estos Metales.</t>
  </si>
  <si>
    <t>SECCION XVI Máquinas y Aparatos, Material Eléctrico y sus Partes; Aparatos de Grabación o Reproducción de Sonido, Aparatos de Grabación o Reproducción de Imagen y Sonido en Televisión y las Partes y Accesorios de estos Aparatos.</t>
  </si>
  <si>
    <t>SECCION XVII Material de Transporte.</t>
  </si>
  <si>
    <t>SECCION XVIII Instrumentos y Aparatos de Óptica, Fotografía o Cinematografia de Medida, Control o Precisión; Instrumentos y Aparatos Médicos Quirúrgicos; Partes y Accesorios de estos Instrumentos o Aparatos.</t>
  </si>
  <si>
    <t>SECCION XIX Armas y Municiones, y sus partes y Accesorios.</t>
  </si>
  <si>
    <t>SECCION XX Mercancías y Productos Diversos.</t>
  </si>
  <si>
    <t>SECCION XXI Objetos de Arte o Colección y Antigüedades.</t>
  </si>
  <si>
    <t>SECCION XXII Operaciones Especiales.</t>
  </si>
  <si>
    <t>Ene-Oct 2017</t>
  </si>
  <si>
    <t>Ene-Oct 2018</t>
  </si>
  <si>
    <t>% Var. 
Ene-Oct  2017 a Ene-Oct 2018</t>
  </si>
  <si>
    <t>Total Importaciones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</si>
</sst>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4" fontId="4" fillId="33" borderId="10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vertical="center"/>
    </xf>
    <xf numFmtId="10" fontId="4" fillId="33" borderId="10" xfId="0" applyNumberFormat="1" applyFont="1" applyFill="1" applyBorder="1" applyAlignment="1">
      <alignment vertical="center"/>
    </xf>
    <xf numFmtId="2" fontId="0" fillId="33" borderId="0" xfId="52" applyNumberFormat="1" applyFont="1" applyFill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/>
    </xf>
    <xf numFmtId="4" fontId="4" fillId="34" borderId="10" xfId="0" applyNumberFormat="1" applyFont="1" applyFill="1" applyBorder="1" applyAlignment="1">
      <alignment vertical="center"/>
    </xf>
    <xf numFmtId="0" fontId="2" fillId="33" borderId="0" xfId="0" applyFont="1" applyFill="1" applyAlignment="1">
      <alignment horizontal="left" vertical="center"/>
    </xf>
    <xf numFmtId="4" fontId="41" fillId="35" borderId="10" xfId="0" applyNumberFormat="1" applyFont="1" applyFill="1" applyBorder="1" applyAlignment="1">
      <alignment vertical="center"/>
    </xf>
    <xf numFmtId="10" fontId="41" fillId="35" borderId="10" xfId="52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49" fontId="41" fillId="35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T9" sqref="T9"/>
    </sheetView>
  </sheetViews>
  <sheetFormatPr defaultColWidth="11.421875" defaultRowHeight="12.75"/>
  <cols>
    <col min="1" max="1" width="33.140625" style="2" customWidth="1"/>
    <col min="2" max="7" width="8.8515625" style="2" bestFit="1" customWidth="1"/>
    <col min="8" max="13" width="8.8515625" style="2" customWidth="1"/>
    <col min="14" max="14" width="11.00390625" style="3" bestFit="1" customWidth="1"/>
    <col min="15" max="15" width="12.00390625" style="2" customWidth="1"/>
    <col min="16" max="16384" width="11.421875" style="2" customWidth="1"/>
  </cols>
  <sheetData>
    <row r="1" ht="12.75">
      <c r="A1" s="1" t="s">
        <v>0</v>
      </c>
    </row>
    <row r="2" spans="1:13" ht="12.75">
      <c r="A2" s="1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14" t="s">
        <v>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1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5" ht="54" customHeight="1">
      <c r="A6" s="17" t="s">
        <v>3</v>
      </c>
      <c r="B6" s="18">
        <v>2008</v>
      </c>
      <c r="C6" s="18">
        <v>2009</v>
      </c>
      <c r="D6" s="18">
        <v>2010</v>
      </c>
      <c r="E6" s="18">
        <v>2011</v>
      </c>
      <c r="F6" s="18">
        <v>2012</v>
      </c>
      <c r="G6" s="18">
        <v>2013</v>
      </c>
      <c r="H6" s="19">
        <v>2014</v>
      </c>
      <c r="I6" s="18">
        <v>2015</v>
      </c>
      <c r="J6" s="18">
        <v>2016</v>
      </c>
      <c r="K6" s="20" t="s">
        <v>6</v>
      </c>
      <c r="L6" s="20" t="s">
        <v>31</v>
      </c>
      <c r="M6" s="20" t="s">
        <v>32</v>
      </c>
      <c r="N6" s="19" t="s">
        <v>33</v>
      </c>
      <c r="O6" s="19" t="s">
        <v>7</v>
      </c>
    </row>
    <row r="7" spans="1:16" ht="12.75">
      <c r="A7" s="6" t="s">
        <v>9</v>
      </c>
      <c r="B7" s="7">
        <v>488.215911</v>
      </c>
      <c r="C7" s="7">
        <v>377.51582</v>
      </c>
      <c r="D7" s="7">
        <v>531.932134</v>
      </c>
      <c r="E7" s="7">
        <v>565.055756</v>
      </c>
      <c r="F7" s="7">
        <v>665.571271</v>
      </c>
      <c r="G7" s="7">
        <v>724.573944</v>
      </c>
      <c r="H7" s="7">
        <v>544.747416</v>
      </c>
      <c r="I7" s="7">
        <v>446.747968</v>
      </c>
      <c r="J7" s="7">
        <v>444.758213</v>
      </c>
      <c r="K7" s="7">
        <v>568.164401</v>
      </c>
      <c r="L7" s="7">
        <v>471.145626</v>
      </c>
      <c r="M7" s="7">
        <v>469.957613</v>
      </c>
      <c r="N7" s="8">
        <f>(M7-L7)/L7</f>
        <v>-0.0025215409725569907</v>
      </c>
      <c r="O7" s="8">
        <f>M7/$M$29</f>
        <v>0.00922245289366595</v>
      </c>
      <c r="P7" s="9"/>
    </row>
    <row r="8" spans="1:16" ht="24">
      <c r="A8" s="10" t="s">
        <v>10</v>
      </c>
      <c r="B8" s="7">
        <v>1854.43325</v>
      </c>
      <c r="C8" s="7">
        <v>1387.629492</v>
      </c>
      <c r="D8" s="7">
        <v>1740.141716</v>
      </c>
      <c r="E8" s="7">
        <v>2346.113699</v>
      </c>
      <c r="F8" s="7">
        <v>2330.337774</v>
      </c>
      <c r="G8" s="7">
        <v>2095.06829</v>
      </c>
      <c r="H8" s="7">
        <v>841.868545</v>
      </c>
      <c r="I8" s="7">
        <v>795.821792</v>
      </c>
      <c r="J8" s="7">
        <v>825.359344</v>
      </c>
      <c r="K8" s="7">
        <v>1433.245879</v>
      </c>
      <c r="L8" s="7">
        <v>1162.971212</v>
      </c>
      <c r="M8" s="7">
        <v>1619.02886</v>
      </c>
      <c r="N8" s="8">
        <f aca="true" t="shared" si="0" ref="N8:N28">(M8-L8)/L8</f>
        <v>0.39214869920615025</v>
      </c>
      <c r="O8" s="8">
        <f aca="true" t="shared" si="1" ref="O8:O28">M8/$M$29</f>
        <v>0.03177183852713901</v>
      </c>
      <c r="P8" s="9"/>
    </row>
    <row r="9" spans="1:16" ht="60">
      <c r="A9" s="6" t="s">
        <v>11</v>
      </c>
      <c r="B9" s="7">
        <v>366.658362</v>
      </c>
      <c r="C9" s="7">
        <v>268.575292</v>
      </c>
      <c r="D9" s="7">
        <v>343.102767</v>
      </c>
      <c r="E9" s="7">
        <v>515.599614</v>
      </c>
      <c r="F9" s="7">
        <v>508.644083</v>
      </c>
      <c r="G9" s="7">
        <v>404.981756</v>
      </c>
      <c r="H9" s="7">
        <v>342.55435</v>
      </c>
      <c r="I9" s="7">
        <v>272.712478</v>
      </c>
      <c r="J9" s="7">
        <v>305.864218</v>
      </c>
      <c r="K9" s="7">
        <v>322.173593</v>
      </c>
      <c r="L9" s="7">
        <v>258.022098</v>
      </c>
      <c r="M9" s="7">
        <v>286.868886</v>
      </c>
      <c r="N9" s="8">
        <f t="shared" si="0"/>
        <v>0.1117996800413581</v>
      </c>
      <c r="O9" s="8">
        <f t="shared" si="1"/>
        <v>0.005629517885463912</v>
      </c>
      <c r="P9" s="9"/>
    </row>
    <row r="10" spans="1:16" ht="52.5" customHeight="1">
      <c r="A10" s="6" t="s">
        <v>12</v>
      </c>
      <c r="B10" s="7">
        <v>944.066821</v>
      </c>
      <c r="C10" s="7">
        <v>1039.618057</v>
      </c>
      <c r="D10" s="7">
        <v>1545.764332</v>
      </c>
      <c r="E10" s="7">
        <v>1855.261967</v>
      </c>
      <c r="F10" s="7">
        <v>1967.586588</v>
      </c>
      <c r="G10" s="7">
        <v>1944.009898</v>
      </c>
      <c r="H10" s="7">
        <v>1217.767799</v>
      </c>
      <c r="I10" s="7">
        <v>1252.678944</v>
      </c>
      <c r="J10" s="7">
        <v>1548.788926</v>
      </c>
      <c r="K10" s="7">
        <v>1556.946391</v>
      </c>
      <c r="L10" s="7">
        <v>1293.478702</v>
      </c>
      <c r="M10" s="7">
        <v>1578.10832</v>
      </c>
      <c r="N10" s="8">
        <f t="shared" si="0"/>
        <v>0.22004971365968415</v>
      </c>
      <c r="O10" s="8">
        <f t="shared" si="1"/>
        <v>0.030968813441271587</v>
      </c>
      <c r="P10" s="9"/>
    </row>
    <row r="11" spans="1:16" ht="12.75">
      <c r="A11" s="6" t="s">
        <v>13</v>
      </c>
      <c r="B11" s="7">
        <v>997.310925</v>
      </c>
      <c r="C11" s="7">
        <v>794.796449</v>
      </c>
      <c r="D11" s="7">
        <v>713.644771</v>
      </c>
      <c r="E11" s="7">
        <v>572.98723</v>
      </c>
      <c r="F11" s="7">
        <v>625.787773</v>
      </c>
      <c r="G11" s="7">
        <v>1516.679474</v>
      </c>
      <c r="H11" s="7">
        <v>641.006888</v>
      </c>
      <c r="I11" s="7">
        <v>522.414225</v>
      </c>
      <c r="J11" s="7">
        <v>411.091791</v>
      </c>
      <c r="K11" s="7">
        <v>469.549239</v>
      </c>
      <c r="L11" s="7">
        <v>366.970602</v>
      </c>
      <c r="M11" s="7">
        <v>883.919312</v>
      </c>
      <c r="N11" s="8">
        <f t="shared" si="0"/>
        <v>1.4086924325344188</v>
      </c>
      <c r="O11" s="8">
        <f t="shared" si="1"/>
        <v>0.017346041411444517</v>
      </c>
      <c r="P11" s="9"/>
    </row>
    <row r="12" spans="1:16" ht="36">
      <c r="A12" s="6" t="s">
        <v>14</v>
      </c>
      <c r="B12" s="7">
        <v>3236.70314</v>
      </c>
      <c r="C12" s="7">
        <v>2681.310714</v>
      </c>
      <c r="D12" s="7">
        <v>3518.642189</v>
      </c>
      <c r="E12" s="7">
        <v>4791.171633</v>
      </c>
      <c r="F12" s="7">
        <v>4933.043464</v>
      </c>
      <c r="G12" s="7">
        <v>4860.534923</v>
      </c>
      <c r="H12" s="7">
        <v>4933.915099</v>
      </c>
      <c r="I12" s="7">
        <v>4468.436564</v>
      </c>
      <c r="J12" s="7">
        <v>4515.242355</v>
      </c>
      <c r="K12" s="7">
        <v>5016.546476</v>
      </c>
      <c r="L12" s="7">
        <v>4233.624811</v>
      </c>
      <c r="M12" s="7">
        <v>4602.842353</v>
      </c>
      <c r="N12" s="8">
        <f t="shared" si="0"/>
        <v>0.08721073748450317</v>
      </c>
      <c r="O12" s="8">
        <f t="shared" si="1"/>
        <v>0.09032622433017813</v>
      </c>
      <c r="P12" s="9"/>
    </row>
    <row r="13" spans="1:16" ht="24.75" customHeight="1">
      <c r="A13" s="6" t="s">
        <v>15</v>
      </c>
      <c r="B13" s="7">
        <v>1988.729841</v>
      </c>
      <c r="C13" s="7">
        <v>1593.129954</v>
      </c>
      <c r="D13" s="7">
        <v>2147.417566</v>
      </c>
      <c r="E13" s="7">
        <v>2544.719455</v>
      </c>
      <c r="F13" s="7">
        <v>2684.359199</v>
      </c>
      <c r="G13" s="7">
        <v>2765.193731</v>
      </c>
      <c r="H13" s="7">
        <v>3349.633133</v>
      </c>
      <c r="I13" s="7">
        <v>3223.77865</v>
      </c>
      <c r="J13" s="7">
        <v>3063.390687</v>
      </c>
      <c r="K13" s="7">
        <v>3257.966052</v>
      </c>
      <c r="L13" s="7">
        <v>2722.41364</v>
      </c>
      <c r="M13" s="7">
        <v>3132.539619</v>
      </c>
      <c r="N13" s="8">
        <f t="shared" si="0"/>
        <v>0.1506479298274453</v>
      </c>
      <c r="O13" s="8">
        <f t="shared" si="1"/>
        <v>0.06147298878584138</v>
      </c>
      <c r="P13" s="9"/>
    </row>
    <row r="14" spans="1:16" ht="72">
      <c r="A14" s="6" t="s">
        <v>16</v>
      </c>
      <c r="B14" s="7">
        <v>76.455891</v>
      </c>
      <c r="C14" s="7">
        <v>63.452099</v>
      </c>
      <c r="D14" s="7">
        <v>109.475382</v>
      </c>
      <c r="E14" s="7">
        <v>124.511624</v>
      </c>
      <c r="F14" s="7">
        <v>157.746071</v>
      </c>
      <c r="G14" s="7">
        <v>160.012969</v>
      </c>
      <c r="H14" s="7">
        <v>198.429991</v>
      </c>
      <c r="I14" s="7">
        <v>215.312767</v>
      </c>
      <c r="J14" s="7">
        <v>195.088646</v>
      </c>
      <c r="K14" s="7">
        <v>197.162243</v>
      </c>
      <c r="L14" s="7">
        <v>167.390684</v>
      </c>
      <c r="M14" s="7">
        <v>192.780793</v>
      </c>
      <c r="N14" s="8">
        <f t="shared" si="0"/>
        <v>0.15168173277791253</v>
      </c>
      <c r="O14" s="8">
        <f t="shared" si="1"/>
        <v>0.003783132208236121</v>
      </c>
      <c r="P14" s="9"/>
    </row>
    <row r="15" spans="1:16" ht="48">
      <c r="A15" s="6" t="s">
        <v>17</v>
      </c>
      <c r="B15" s="7">
        <v>218.539293</v>
      </c>
      <c r="C15" s="7">
        <v>180.607628</v>
      </c>
      <c r="D15" s="7">
        <v>302.512335</v>
      </c>
      <c r="E15" s="7">
        <v>310.671608</v>
      </c>
      <c r="F15" s="7">
        <v>273.21256</v>
      </c>
      <c r="G15" s="7">
        <v>297.719523</v>
      </c>
      <c r="H15" s="7">
        <v>62.988506</v>
      </c>
      <c r="I15" s="7">
        <v>60.418583</v>
      </c>
      <c r="J15" s="7">
        <v>91.474164</v>
      </c>
      <c r="K15" s="7">
        <v>241.638656</v>
      </c>
      <c r="L15" s="7">
        <v>204.914737</v>
      </c>
      <c r="M15" s="7">
        <v>275.556157</v>
      </c>
      <c r="N15" s="8">
        <f t="shared" si="0"/>
        <v>0.34473567413553075</v>
      </c>
      <c r="O15" s="8">
        <f t="shared" si="1"/>
        <v>0.005407516778523</v>
      </c>
      <c r="P15" s="9"/>
    </row>
    <row r="16" spans="1:16" ht="48">
      <c r="A16" s="6" t="s">
        <v>18</v>
      </c>
      <c r="B16" s="7">
        <v>865.651647</v>
      </c>
      <c r="C16" s="7">
        <v>644.395581</v>
      </c>
      <c r="D16" s="7">
        <v>840.426691</v>
      </c>
      <c r="E16" s="7">
        <v>1014.924113</v>
      </c>
      <c r="F16" s="7">
        <v>1014.567777</v>
      </c>
      <c r="G16" s="7">
        <v>987.018876</v>
      </c>
      <c r="H16" s="7">
        <v>1265.823548</v>
      </c>
      <c r="I16" s="7">
        <v>1065.968453</v>
      </c>
      <c r="J16" s="7">
        <v>1190.130882</v>
      </c>
      <c r="K16" s="7">
        <v>1800.175367</v>
      </c>
      <c r="L16" s="7">
        <v>1582.013575</v>
      </c>
      <c r="M16" s="7">
        <v>1271.089055</v>
      </c>
      <c r="N16" s="8">
        <f t="shared" si="0"/>
        <v>-0.19653720101611646</v>
      </c>
      <c r="O16" s="8">
        <f t="shared" si="1"/>
        <v>0.024943864316954615</v>
      </c>
      <c r="P16" s="9"/>
    </row>
    <row r="17" spans="1:16" ht="24">
      <c r="A17" s="6" t="s">
        <v>19</v>
      </c>
      <c r="B17" s="7">
        <v>821.982036</v>
      </c>
      <c r="C17" s="7">
        <v>691.299214</v>
      </c>
      <c r="D17" s="7">
        <v>840.628951</v>
      </c>
      <c r="E17" s="7">
        <v>1023.287607</v>
      </c>
      <c r="F17" s="7">
        <v>1110.514899</v>
      </c>
      <c r="G17" s="7">
        <v>1156.777668</v>
      </c>
      <c r="H17" s="7">
        <v>1027.433202</v>
      </c>
      <c r="I17" s="7">
        <v>1075.533501</v>
      </c>
      <c r="J17" s="7">
        <v>1159.534194</v>
      </c>
      <c r="K17" s="7">
        <v>1064.465583</v>
      </c>
      <c r="L17" s="7">
        <v>894.33554</v>
      </c>
      <c r="M17" s="7">
        <v>903.247723</v>
      </c>
      <c r="N17" s="8">
        <f t="shared" si="0"/>
        <v>0.009965144625695982</v>
      </c>
      <c r="O17" s="8">
        <f t="shared" si="1"/>
        <v>0.017725342342051878</v>
      </c>
      <c r="P17" s="9"/>
    </row>
    <row r="18" spans="1:16" ht="61.5" customHeight="1">
      <c r="A18" s="6" t="s">
        <v>20</v>
      </c>
      <c r="B18" s="7">
        <v>136.066161</v>
      </c>
      <c r="C18" s="7">
        <v>140.397407</v>
      </c>
      <c r="D18" s="7">
        <v>181.37045</v>
      </c>
      <c r="E18" s="7">
        <v>235.173204</v>
      </c>
      <c r="F18" s="7">
        <v>282.582722</v>
      </c>
      <c r="G18" s="7">
        <v>278.066911</v>
      </c>
      <c r="H18" s="7">
        <v>253.89828</v>
      </c>
      <c r="I18" s="7">
        <v>202.744962</v>
      </c>
      <c r="J18" s="7">
        <v>216.410846</v>
      </c>
      <c r="K18" s="7">
        <v>261.491578</v>
      </c>
      <c r="L18" s="7">
        <v>214.178674</v>
      </c>
      <c r="M18" s="7">
        <v>283.605734</v>
      </c>
      <c r="N18" s="8">
        <f t="shared" si="0"/>
        <v>0.32415486893900547</v>
      </c>
      <c r="O18" s="8">
        <f t="shared" si="1"/>
        <v>0.005565481758008153</v>
      </c>
      <c r="P18" s="9"/>
    </row>
    <row r="19" spans="1:16" ht="62.25" customHeight="1">
      <c r="A19" s="6" t="s">
        <v>21</v>
      </c>
      <c r="B19" s="7">
        <v>159.450558</v>
      </c>
      <c r="C19" s="7">
        <v>110.764355</v>
      </c>
      <c r="D19" s="7">
        <v>139.462685</v>
      </c>
      <c r="E19" s="7">
        <v>180.580227</v>
      </c>
      <c r="F19" s="7">
        <v>186.836282</v>
      </c>
      <c r="G19" s="7">
        <v>219.425394</v>
      </c>
      <c r="H19" s="7">
        <v>233.439768</v>
      </c>
      <c r="I19" s="7">
        <v>254.245955</v>
      </c>
      <c r="J19" s="7">
        <v>244.601083</v>
      </c>
      <c r="K19" s="7">
        <v>244.552667</v>
      </c>
      <c r="L19" s="7">
        <v>202.770773</v>
      </c>
      <c r="M19" s="7">
        <v>262.556359</v>
      </c>
      <c r="N19" s="8">
        <f t="shared" si="0"/>
        <v>0.2948432119455401</v>
      </c>
      <c r="O19" s="8">
        <f t="shared" si="1"/>
        <v>0.005152408612667683</v>
      </c>
      <c r="P19" s="9"/>
    </row>
    <row r="20" spans="1:16" ht="60">
      <c r="A20" s="6" t="s">
        <v>22</v>
      </c>
      <c r="B20" s="7">
        <v>49.007118</v>
      </c>
      <c r="C20" s="7">
        <v>40.356214</v>
      </c>
      <c r="D20" s="7">
        <v>64.732627</v>
      </c>
      <c r="E20" s="7">
        <v>79.846227</v>
      </c>
      <c r="F20" s="7">
        <v>88.584666</v>
      </c>
      <c r="G20" s="7">
        <v>78.008411</v>
      </c>
      <c r="H20" s="7">
        <v>129.978095</v>
      </c>
      <c r="I20" s="7">
        <v>127.500932</v>
      </c>
      <c r="J20" s="7">
        <v>146.401984</v>
      </c>
      <c r="K20" s="13">
        <v>162.220215</v>
      </c>
      <c r="L20" s="13">
        <v>121.050032</v>
      </c>
      <c r="M20" s="13">
        <v>127.381154</v>
      </c>
      <c r="N20" s="8">
        <f t="shared" si="0"/>
        <v>0.05230169621103441</v>
      </c>
      <c r="O20" s="8">
        <f t="shared" si="1"/>
        <v>0.0024997290389799642</v>
      </c>
      <c r="P20" s="9"/>
    </row>
    <row r="21" spans="1:16" ht="26.25" customHeight="1">
      <c r="A21" s="6" t="s">
        <v>23</v>
      </c>
      <c r="B21" s="7">
        <v>2700.671359</v>
      </c>
      <c r="C21" s="7">
        <v>1740.846764</v>
      </c>
      <c r="D21" s="7">
        <v>2200.267843</v>
      </c>
      <c r="E21" s="7">
        <v>2617.965543</v>
      </c>
      <c r="F21" s="7">
        <v>2827.930633</v>
      </c>
      <c r="G21" s="7">
        <v>2747.683798</v>
      </c>
      <c r="H21" s="7">
        <v>3340.093735</v>
      </c>
      <c r="I21" s="7">
        <v>3145.52421</v>
      </c>
      <c r="J21" s="7">
        <v>3256.592611</v>
      </c>
      <c r="K21" s="7">
        <v>3610.44889</v>
      </c>
      <c r="L21" s="7">
        <v>3015.515142</v>
      </c>
      <c r="M21" s="7">
        <v>3383.490209</v>
      </c>
      <c r="N21" s="8">
        <f t="shared" si="0"/>
        <v>0.1220272655490449</v>
      </c>
      <c r="O21" s="8">
        <f t="shared" si="1"/>
        <v>0.06639764567167988</v>
      </c>
      <c r="P21" s="9"/>
    </row>
    <row r="22" spans="1:16" ht="72.75" customHeight="1">
      <c r="A22" s="6" t="s">
        <v>24</v>
      </c>
      <c r="B22" s="7">
        <v>18627.312685</v>
      </c>
      <c r="C22" s="7">
        <v>15479.253387</v>
      </c>
      <c r="D22" s="7">
        <v>18335.42429</v>
      </c>
      <c r="E22" s="7">
        <v>23312.41429</v>
      </c>
      <c r="F22" s="7">
        <v>21962.882538</v>
      </c>
      <c r="G22" s="7">
        <v>25046.432649</v>
      </c>
      <c r="H22" s="7">
        <v>26150.207535</v>
      </c>
      <c r="I22" s="7">
        <v>26437.554609</v>
      </c>
      <c r="J22" s="7">
        <v>27635.045988</v>
      </c>
      <c r="K22" s="7">
        <v>28570.665902</v>
      </c>
      <c r="L22" s="7">
        <v>23895.867987</v>
      </c>
      <c r="M22" s="7">
        <v>26746.81743</v>
      </c>
      <c r="N22" s="8">
        <f t="shared" si="0"/>
        <v>0.11930721430797121</v>
      </c>
      <c r="O22" s="8">
        <f t="shared" si="1"/>
        <v>0.5248798125197269</v>
      </c>
      <c r="P22" s="9"/>
    </row>
    <row r="23" spans="1:16" ht="12.75">
      <c r="A23" s="6" t="s">
        <v>25</v>
      </c>
      <c r="B23" s="7">
        <v>1891.649823</v>
      </c>
      <c r="C23" s="7">
        <v>963.624537</v>
      </c>
      <c r="D23" s="7">
        <v>1408.478719</v>
      </c>
      <c r="E23" s="7">
        <v>1576.214186</v>
      </c>
      <c r="F23" s="7">
        <v>2073.089312</v>
      </c>
      <c r="G23" s="7">
        <v>2065.961773</v>
      </c>
      <c r="H23" s="7">
        <v>1765.931877</v>
      </c>
      <c r="I23" s="7">
        <v>1865.873269</v>
      </c>
      <c r="J23" s="7">
        <v>1943.27779</v>
      </c>
      <c r="K23" s="7">
        <v>2654.352563</v>
      </c>
      <c r="L23" s="7">
        <v>2242.010669</v>
      </c>
      <c r="M23" s="7">
        <v>2085.657183</v>
      </c>
      <c r="N23" s="8">
        <f t="shared" si="0"/>
        <v>-0.0697380651046313</v>
      </c>
      <c r="O23" s="8">
        <f t="shared" si="1"/>
        <v>0.040928957400576296</v>
      </c>
      <c r="P23" s="9"/>
    </row>
    <row r="24" spans="1:16" ht="80.25" customHeight="1">
      <c r="A24" s="6" t="s">
        <v>26</v>
      </c>
      <c r="B24" s="7">
        <v>914.4037</v>
      </c>
      <c r="C24" s="7">
        <v>878.932587</v>
      </c>
      <c r="D24" s="7">
        <v>925.033488</v>
      </c>
      <c r="E24" s="7">
        <v>1188.220434</v>
      </c>
      <c r="F24" s="7">
        <v>1046.528337</v>
      </c>
      <c r="G24" s="7">
        <v>1180.658358</v>
      </c>
      <c r="H24" s="7">
        <v>1074.680097</v>
      </c>
      <c r="I24" s="7">
        <v>1222.103377</v>
      </c>
      <c r="J24" s="7">
        <v>1399.81857</v>
      </c>
      <c r="K24" s="7">
        <v>1701.416853</v>
      </c>
      <c r="L24" s="7">
        <v>1403.697318</v>
      </c>
      <c r="M24" s="7">
        <v>1468.130007</v>
      </c>
      <c r="N24" s="8">
        <f t="shared" si="0"/>
        <v>0.04590212446355902</v>
      </c>
      <c r="O24" s="8">
        <f t="shared" si="1"/>
        <v>0.028810597927977306</v>
      </c>
      <c r="P24" s="9"/>
    </row>
    <row r="25" spans="1:16" ht="28.5" customHeight="1">
      <c r="A25" s="6" t="s">
        <v>27</v>
      </c>
      <c r="B25" s="7">
        <v>0.136422</v>
      </c>
      <c r="C25" s="7">
        <v>0.10935</v>
      </c>
      <c r="D25" s="7">
        <v>0.248047</v>
      </c>
      <c r="E25" s="7">
        <v>0.337386</v>
      </c>
      <c r="F25" s="7">
        <v>0.413607</v>
      </c>
      <c r="G25" s="7">
        <v>0.206124</v>
      </c>
      <c r="H25" s="7">
        <v>0.398403</v>
      </c>
      <c r="I25" s="7">
        <v>0.452828</v>
      </c>
      <c r="J25" s="7">
        <v>0.424306</v>
      </c>
      <c r="K25" s="7">
        <v>15.744563</v>
      </c>
      <c r="L25" s="7">
        <v>14.65397</v>
      </c>
      <c r="M25" s="7">
        <v>32.268523</v>
      </c>
      <c r="N25" s="8">
        <f t="shared" si="0"/>
        <v>1.2020328279640262</v>
      </c>
      <c r="O25" s="8">
        <f t="shared" si="1"/>
        <v>0.0006332378178022541</v>
      </c>
      <c r="P25" s="9"/>
    </row>
    <row r="26" spans="1:16" ht="24">
      <c r="A26" s="6" t="s">
        <v>28</v>
      </c>
      <c r="B26" s="7">
        <v>545.615146</v>
      </c>
      <c r="C26" s="7">
        <v>563.947922</v>
      </c>
      <c r="D26" s="7">
        <v>830.735777</v>
      </c>
      <c r="E26" s="7">
        <v>673.660548</v>
      </c>
      <c r="F26" s="7">
        <v>630.107541</v>
      </c>
      <c r="G26" s="7">
        <v>654.260166</v>
      </c>
      <c r="H26" s="7">
        <v>904.85318</v>
      </c>
      <c r="I26" s="7">
        <v>818.833792</v>
      </c>
      <c r="J26" s="7">
        <v>777.788064</v>
      </c>
      <c r="K26" s="7">
        <v>754.318152</v>
      </c>
      <c r="L26" s="7">
        <v>645.291871</v>
      </c>
      <c r="M26" s="7">
        <v>616.400735</v>
      </c>
      <c r="N26" s="8">
        <f t="shared" si="0"/>
        <v>-0.04477219890470301</v>
      </c>
      <c r="O26" s="8">
        <f t="shared" si="1"/>
        <v>0.012096254183158787</v>
      </c>
      <c r="P26" s="9"/>
    </row>
    <row r="27" spans="1:16" ht="30" customHeight="1">
      <c r="A27" s="6" t="s">
        <v>29</v>
      </c>
      <c r="B27" s="7">
        <v>1.06098</v>
      </c>
      <c r="C27" s="7">
        <v>0.859313</v>
      </c>
      <c r="D27" s="7">
        <v>0.365824</v>
      </c>
      <c r="E27" s="7">
        <v>0.374284</v>
      </c>
      <c r="F27" s="7">
        <v>0.322996</v>
      </c>
      <c r="G27" s="7">
        <v>0.459915</v>
      </c>
      <c r="H27" s="7">
        <v>0.460934</v>
      </c>
      <c r="I27" s="7">
        <v>0.618928</v>
      </c>
      <c r="J27" s="7">
        <v>1.630565</v>
      </c>
      <c r="K27" s="7">
        <v>1.650494</v>
      </c>
      <c r="L27" s="7">
        <v>1.618958</v>
      </c>
      <c r="M27" s="7">
        <v>1.817054</v>
      </c>
      <c r="N27" s="8">
        <f t="shared" si="0"/>
        <v>0.12236018476081532</v>
      </c>
      <c r="O27" s="8">
        <f t="shared" si="1"/>
        <v>3.565788585330841E-05</v>
      </c>
      <c r="P27" s="9"/>
    </row>
    <row r="28" spans="1:16" ht="12.75">
      <c r="A28" s="6" t="s">
        <v>30</v>
      </c>
      <c r="B28" s="7">
        <v>313.409734</v>
      </c>
      <c r="C28" s="7">
        <v>330.617082</v>
      </c>
      <c r="D28" s="7">
        <v>399.960105</v>
      </c>
      <c r="E28" s="7">
        <v>550.061608</v>
      </c>
      <c r="F28" s="7">
        <v>666.712533</v>
      </c>
      <c r="G28" s="7">
        <v>774.193904</v>
      </c>
      <c r="H28" s="7">
        <v>589.894926</v>
      </c>
      <c r="I28" s="7">
        <v>744.543087</v>
      </c>
      <c r="J28" s="7">
        <v>696.845492</v>
      </c>
      <c r="K28" s="7">
        <v>818.804627</v>
      </c>
      <c r="L28" s="7">
        <v>668.384417</v>
      </c>
      <c r="M28" s="7">
        <v>733.921572</v>
      </c>
      <c r="N28" s="8">
        <f t="shared" si="0"/>
        <v>0.09805308641718376</v>
      </c>
      <c r="O28" s="8">
        <f t="shared" si="1"/>
        <v>0.014402484262799383</v>
      </c>
      <c r="P28" s="9"/>
    </row>
    <row r="29" spans="1:16" ht="12.75">
      <c r="A29" s="15" t="s">
        <v>34</v>
      </c>
      <c r="B29" s="15">
        <v>37197.530803</v>
      </c>
      <c r="C29" s="15">
        <v>29972.039218</v>
      </c>
      <c r="D29" s="15">
        <v>37119.768689</v>
      </c>
      <c r="E29" s="15">
        <v>46079.152243</v>
      </c>
      <c r="F29" s="15">
        <v>46037.362626</v>
      </c>
      <c r="G29" s="15">
        <v>49957.928455</v>
      </c>
      <c r="H29" s="15">
        <v>48870.005307</v>
      </c>
      <c r="I29" s="15">
        <v>48219.819874</v>
      </c>
      <c r="J29" s="15">
        <v>50069.560719</v>
      </c>
      <c r="K29" s="15">
        <v>54723.700384</v>
      </c>
      <c r="L29" s="15">
        <v>45782.321038</v>
      </c>
      <c r="M29" s="15">
        <v>50957.984651</v>
      </c>
      <c r="N29" s="16">
        <f>(M29-L29)/L29</f>
        <v>0.11304939320800533</v>
      </c>
      <c r="O29" s="16">
        <f>SUM(O7:O28)</f>
        <v>1.0000000000000002</v>
      </c>
      <c r="P29" s="9"/>
    </row>
    <row r="30" spans="1:16" ht="12.75">
      <c r="A30" s="11" t="s">
        <v>4</v>
      </c>
      <c r="P30" s="9"/>
    </row>
    <row r="31" spans="1:16" ht="12.75">
      <c r="A31" s="12" t="s">
        <v>5</v>
      </c>
      <c r="P31" s="9"/>
    </row>
  </sheetData>
  <sheetProtection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mfbringas</dc:creator>
  <cp:keywords/>
  <dc:description/>
  <cp:lastModifiedBy>susana.galindo</cp:lastModifiedBy>
  <dcterms:created xsi:type="dcterms:W3CDTF">2017-01-06T19:49:45Z</dcterms:created>
  <dcterms:modified xsi:type="dcterms:W3CDTF">2018-12-19T18:30:35Z</dcterms:modified>
  <cp:category/>
  <cp:version/>
  <cp:contentType/>
  <cp:contentStatus/>
</cp:coreProperties>
</file>